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tables/table1.xml" ContentType="application/vnd.openxmlformats-officedocument.spreadsheetml.table+xml"/>
  <Override PartName="/xl/drawings/drawing2.xml" ContentType="application/vnd.openxmlformats-officedocument.drawing+xml"/>
  <Override PartName="/xl/tables/table2.xml" ContentType="application/vnd.openxmlformats-officedocument.spreadsheetml.table+xml"/>
  <Override PartName="/xl/drawings/drawing3.xml" ContentType="application/vnd.openxmlformats-officedocument.drawing+xml"/>
  <Override PartName="/xl/tables/table3.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7"/>
  <workbookPr defaultThemeVersion="166925"/>
  <mc:AlternateContent xmlns:mc="http://schemas.openxmlformats.org/markup-compatibility/2006">
    <mc:Choice Requires="x15">
      <x15ac:absPath xmlns:x15ac="http://schemas.microsoft.com/office/spreadsheetml/2010/11/ac" url="https://connsteporg.sharepoint.com/sites/CONNSTEPSupplyChainResiliency/Shared Documents/SCOIN/Supply Chain Advisory Practice/Final Documents for Delivery to Connstep v2/6. Solution Delivery/6.1. Supplier Segmentation/"/>
    </mc:Choice>
  </mc:AlternateContent>
  <xr:revisionPtr revIDLastSave="0" documentId="8_{0CEB592B-78E2-46F5-ACAA-D81033AC0581}" xr6:coauthVersionLast="47" xr6:coauthVersionMax="47" xr10:uidLastSave="{00000000-0000-0000-0000-000000000000}"/>
  <bookViews>
    <workbookView xWindow="-8445" yWindow="-16320" windowWidth="57840" windowHeight="15720" xr2:uid="{AFA93EBE-A9F8-3D42-A3E7-A5A53CCECDE0}"/>
  </bookViews>
  <sheets>
    <sheet name="Spend Ranking Instructions" sheetId="4" r:id="rId1"/>
    <sheet name="Spend Ranking" sheetId="2" r:id="rId2"/>
    <sheet name="Quality &amp; Delivery Instructions" sheetId="7" r:id="rId3"/>
    <sheet name="Quality &amp; Delivery Ranking " sheetId="3" r:id="rId4"/>
    <sheet name="Consolidated Rank Instructions" sheetId="8" r:id="rId5"/>
    <sheet name="Consolidated Rank" sheetId="6" r:id="rId6"/>
  </sheets>
  <definedNames>
    <definedName name="solver_eng" localSheetId="1" hidden="1">1</definedName>
    <definedName name="solver_lin" localSheetId="1" hidden="1">2</definedName>
    <definedName name="solver_neg" localSheetId="1" hidden="1">1</definedName>
    <definedName name="solver_num" localSheetId="1" hidden="1">0</definedName>
    <definedName name="solver_opt" localSheetId="1" hidden="1">'Spend Ranking'!$B$3</definedName>
    <definedName name="solver_typ" localSheetId="1" hidden="1">1</definedName>
    <definedName name="solver_val" localSheetId="1" hidden="1">0</definedName>
    <definedName name="solver_ver" localSheetId="1" hidden="1">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3" i="6" l="1"/>
  <c r="E3" i="2"/>
  <c r="E4" i="2"/>
  <c r="H3" i="3"/>
  <c r="K3" i="3" s="1"/>
  <c r="H4" i="3"/>
  <c r="K4" i="3" s="1"/>
  <c r="I3" i="3"/>
  <c r="L3" i="3" s="1" a="1"/>
  <c r="L3" i="3" s="1"/>
  <c r="I4" i="3"/>
  <c r="L4" i="3" s="1" a="1"/>
  <c r="L4" i="3" s="1"/>
  <c r="M4" i="3" l="1"/>
  <c r="M3" i="3"/>
  <c r="N4" i="3" l="1"/>
  <c r="E3" i="6" s="1"/>
  <c r="N3" i="3"/>
  <c r="D4" i="6" s="1"/>
  <c r="E4" i="6" s="1"/>
  <c r="G3" i="2" l="1"/>
  <c r="F4" i="2"/>
  <c r="F3" i="2"/>
  <c r="G4" i="2"/>
  <c r="F4" i="6" l="1"/>
  <c r="F3" i="6"/>
  <c r="I4" i="2"/>
  <c r="I3" i="2"/>
  <c r="H4" i="2"/>
  <c r="H3" i="2"/>
  <c r="J3" i="2" l="1"/>
  <c r="J4" i="2"/>
  <c r="G3" i="6" l="1"/>
  <c r="G4" i="6"/>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<sst xmlns="http://schemas.openxmlformats.org/spreadsheetml/2006/main" count="113" uniqueCount="105">
  <si>
    <t>CONNSTEP Supplier Segmentation Template - Spend</t>
  </si>
  <si>
    <t>Instructions</t>
  </si>
  <si>
    <t>1. Segmentation Process by Spend</t>
  </si>
  <si>
    <t>This segmentation will be conducted in three steps:</t>
  </si>
  <si>
    <t>2. Instructions</t>
  </si>
  <si>
    <t>1. Copy data by supplier for Spend over last 12 months and spend over last 24 months from ERP/MRP system in the format shown.</t>
  </si>
  <si>
    <t xml:space="preserve">2. Click on the SPEND RANKNG tab </t>
  </si>
  <si>
    <t>3. PASTE the Spend data starting in Cell A3.  Use command PASTE SPECIAL and select VALUES.</t>
  </si>
  <si>
    <t xml:space="preserve">    The spreadsheet will add the two spend columns together and come up with a weighted spend, with more weight on the past 12 months.</t>
  </si>
  <si>
    <t xml:space="preserve">4. Use the weighted spend column to rank the suppliers by weighted spend from highest to lowest by clicking on the Column Filter button </t>
  </si>
  <si>
    <t xml:space="preserve">    which will open a window to SORT Weighted Spend in Decending Order.</t>
  </si>
  <si>
    <t xml:space="preserve">5. The spreadsheet will automatically calculate the supplier Spending Rank and identify the supplier Segmentation </t>
  </si>
  <si>
    <t xml:space="preserve">    Type (Strategic, Important, Transactional)</t>
  </si>
  <si>
    <t xml:space="preserve">Note: In this Parato Analysis if it is found that the cummulative supplier spend is GREATER than 80% of total spend and less than 20% of the </t>
  </si>
  <si>
    <t xml:space="preserve">           total number of suppliers OR if the cummulative spend is LESS than 80% of the total spend and GREATER than 20% of the total</t>
  </si>
  <si>
    <t xml:space="preserve">          number of suppliers, the result "CLIENT CHOICE" is displayed. A decision needs to be made with the client as to whether this is </t>
  </si>
  <si>
    <t xml:space="preserve">          Strategic or Important supplier.</t>
  </si>
  <si>
    <t>Discussion</t>
  </si>
  <si>
    <t xml:space="preserve">The purpose of this spreadsheet is to determine the segmentation of suppliers for the client.  This is based on the three tier Supplier Segmentation model (Strategic, Important, Transactional) </t>
  </si>
  <si>
    <t>Given that many of the small manufacturing businesses may not have consistent suppliers from year to year based on customer preferences, I have tried to temper this by including suppliers</t>
  </si>
  <si>
    <t>over a 24 month period but gave more weight to the past year supplier.</t>
  </si>
  <si>
    <t>The spreadsheet works as follows:</t>
  </si>
  <si>
    <t xml:space="preserve">The Spend Ranking tab uses inputs of all suppliers used over the last 24 months.  However, we use both the spend over 12 months and spend over 24 months.  This way if the business has </t>
  </si>
  <si>
    <t>utilized a suppler 14 months ago and had a large spend but did not use the supplier during the past 12 months, the supplier would still be included in the analysis but with a lower weighted end value</t>
  </si>
  <si>
    <t>Once the spend data has been entered, the user will perform a sort (highest to lowest) on column D (weighted spend) and insert rank values from 1 to X in Column E.</t>
  </si>
  <si>
    <t>Next</t>
  </si>
  <si>
    <t xml:space="preserve">If Quality and Delivery are not measured by the client, we can stop here and use the spend ranking for determining the supplier categories.  The Bottom 50% of the supplier by ranking will be the </t>
  </si>
  <si>
    <t>Transactional Suppliers.  The Top 80% of Spend will be Strategic and the remaiing will be "Important"</t>
  </si>
  <si>
    <t xml:space="preserve">Since we are looking for the top 20% of the supplier spend to put in the model AND we will be utilizing Quality and Delivery measures, it is suggested that in the next step, </t>
  </si>
  <si>
    <t>the top 50% of the suppliers as ranked by spend would be copied and pasted into the Quality Delivery Ranking sheet in columns A and B.</t>
  </si>
  <si>
    <t xml:space="preserve">This is done since Quality and Delivery will each constitute 25% of the final ranking and may move a supplier deemed "Important" by spend into the </t>
  </si>
  <si>
    <t>"Strategic" category.</t>
  </si>
  <si>
    <t xml:space="preserve">Once the Quality Index and Delivery Rating have been entered,  they will be added together and divided by 2 resulting in the QUALITY/DELIVERY RATING.  The sheet will now be </t>
  </si>
  <si>
    <t>sorted by column F (highest to lowest) and the corresponding ranking identified in column "G".</t>
  </si>
  <si>
    <t>Final Ranking</t>
  </si>
  <si>
    <t xml:space="preserve">The Final Ranking will be determined by adding the Spend Ranking to the Quality/Delivery Ranking and dividing by 2.  </t>
  </si>
  <si>
    <t>Determination of Strategic Suppliers.</t>
  </si>
  <si>
    <t>To determine, use the total number of suppliers and the Final Ranking.  Calculate 20% of the total number of suppliers and copy this number of supplier from the top Final Rankings.</t>
  </si>
  <si>
    <t xml:space="preserve">The "Important" suppliers will be determined by the remainder of the suppliers in the Final Ranking </t>
  </si>
  <si>
    <t>The "Transactional" suppliers will be the ones remaining on the SPEND RANKING sheet that were not moved to the Quality Ranking Sheet.</t>
  </si>
  <si>
    <t xml:space="preserve">Designed the model this way to make is very easy for the clients.  In the typical "Rule of Thumb". 20% of the suppliers have 80% of the spend and 80% of the suppliers have 20% of the spend.  </t>
  </si>
  <si>
    <t xml:space="preserve">So by taking 50% of suppliers at the Spend Ranking, it leaves 50% remaining, these are the Transactional Suppliers.  The other 50% of the suppliers will have the Quality and Delivery dimensions </t>
  </si>
  <si>
    <t>applied to them and the top 20%(by number of total suppliers) will be deemed "Strategic" with the remaining 30% identified as "Important."</t>
  </si>
  <si>
    <t>Data</t>
  </si>
  <si>
    <t>Calculation</t>
  </si>
  <si>
    <t>Rank</t>
  </si>
  <si>
    <t>Calculations</t>
  </si>
  <si>
    <t>Result</t>
  </si>
  <si>
    <t>Supplier ID</t>
  </si>
  <si>
    <t>Supplier Name</t>
  </si>
  <si>
    <t xml:space="preserve">Spend last 12 months </t>
  </si>
  <si>
    <t>Spend Last 24 Months</t>
  </si>
  <si>
    <t>Weighted Spend</t>
  </si>
  <si>
    <t>Spend Ranking</t>
  </si>
  <si>
    <t>Percent of Spend</t>
  </si>
  <si>
    <t>Cum % of Spend</t>
  </si>
  <si>
    <t>Percent of Total Number of Suppliers</t>
  </si>
  <si>
    <t>Supplier Type</t>
  </si>
  <si>
    <t>CONNSTEP Supplier Segmentation Template - Quality and Delivery</t>
  </si>
  <si>
    <t>1. Segmentation Process by Quality and Delivery Metrics</t>
  </si>
  <si>
    <t xml:space="preserve">1. Copy Quality and Delivery data for Strategic, Important  and Client Choice suppliers (as defined in the SPEND RANKING Tab) </t>
  </si>
  <si>
    <t xml:space="preserve">    over last 12 months from ERP/MRP system in the format shown.</t>
  </si>
  <si>
    <t xml:space="preserve">2. Click on the QUALITY AND DELIVERY RANKNG tab </t>
  </si>
  <si>
    <t>3. PASTE the QUALITY and DELIVERY data starting in Cell A3.  Use command PASTE SPECIAL and select VALUES.</t>
  </si>
  <si>
    <t xml:space="preserve">    The spreadsheet will automatically calculatate the Acceptance %, Delivery% and assign Quality and Delivery Points</t>
  </si>
  <si>
    <t xml:space="preserve">4. Using the Total Points to Rank the Suppliers by clicking on the Total Points Rank Column Filter button </t>
  </si>
  <si>
    <t xml:space="preserve">    which will open a window to SORT Total Points Rank in Acending  Order.</t>
  </si>
  <si>
    <t>5. The spreadsheet will Rank the Total Point Score in Ascending order.</t>
  </si>
  <si>
    <t xml:space="preserve">Note: If the system encounters duplicate scores of the same value, they are given the same rank but the rank of the scores following </t>
  </si>
  <si>
    <t xml:space="preserve">           will be adjusted to account for the duplicates.</t>
  </si>
  <si>
    <t>DATA</t>
  </si>
  <si>
    <t>CALCULATION</t>
  </si>
  <si>
    <t>SCORE</t>
  </si>
  <si>
    <t>RANK</t>
  </si>
  <si>
    <t>Pieces Ordered</t>
  </si>
  <si>
    <t xml:space="preserve">Pieces Received </t>
  </si>
  <si>
    <t>Pieces Accepted</t>
  </si>
  <si>
    <t>Pieces Receive ON TIME</t>
  </si>
  <si>
    <t xml:space="preserve"> </t>
  </si>
  <si>
    <t>ACCEPTANCE %</t>
  </si>
  <si>
    <t>DELIVERY %</t>
  </si>
  <si>
    <t xml:space="preserve">  </t>
  </si>
  <si>
    <t>QUALITY PTS</t>
  </si>
  <si>
    <t>DELIVERY PTS</t>
  </si>
  <si>
    <t>Total Point Score</t>
  </si>
  <si>
    <t>TOTAL POINTS RANK</t>
  </si>
  <si>
    <t>12-123-63</t>
  </si>
  <si>
    <t>12-123-70</t>
  </si>
  <si>
    <t>CONNSTEP Supplier Segmentation Template</t>
  </si>
  <si>
    <t xml:space="preserve">1. Segmentation Process by Spend and Quality and Delivery </t>
  </si>
  <si>
    <t>1. In the SPEND RANKING tab, Highlight Data from Supplier ID,Supplier Name and Supplier Rank FOR Strategic, Client Choice and Important Suppliers</t>
  </si>
  <si>
    <t>2. Copy the Highlighted Data.</t>
  </si>
  <si>
    <t>3. PASTE the values of the copied data starting in Cell A3.  Use command PASTE SPECIAL and select VALUES.</t>
  </si>
  <si>
    <t xml:space="preserve">    The spreadsheet will autopopulate with the data from the Quality and Delivery Ranking and Calculate a Weighted Value and Final Rank</t>
  </si>
  <si>
    <t>4. Sort the Final Rank in Ascending order by clicking on the Final Rank Filter Button</t>
  </si>
  <si>
    <t xml:space="preserve">    which will open a window to SORT the Final Rank in Ascending  Order.</t>
  </si>
  <si>
    <t>5. Based on New Consolidated Ranking Review Initial Supplier Types for any changes to segmentation</t>
  </si>
  <si>
    <t>CALCULATIONS</t>
  </si>
  <si>
    <t>SUPPLIER ID</t>
  </si>
  <si>
    <t>SUPPLIER NAME</t>
  </si>
  <si>
    <t>SPEND RANK</t>
  </si>
  <si>
    <t>QUALITY/DELIVERY RANK</t>
  </si>
  <si>
    <t>WEIGHTED Value</t>
  </si>
  <si>
    <t>FINAL RANK</t>
  </si>
  <si>
    <t>INITIAL SUPPLIER TYPE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</si>
</sst>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44" formatCode="_(&quot;$&quot;* #,##0.00_);_(&quot;$&quot;* \(#,##0.00\);_(&quot;$&quot;* &quot;-&quot;??_);_(@_)"/>
  </numFmts>
  <fonts count="9">
    <font>
      <sz val="12"/>
      <color theme="1"/>
      <name val="Calibri"/>
      <family val="2"/>
      <scheme val="minor"/>
    </font>
    <font>
      <b/>
      <sz val="12"/>
      <color theme="1"/>
      <name val="Calibri"/>
      <family val="2"/>
      <scheme val="minor"/>
    </font>
    <font>
      <sz val="10"/>
      <color theme="2" tint="-0.89999084444715716"/>
      <name val="Arial"/>
      <family val="2"/>
    </font>
    <font>
      <b/>
      <sz val="18"/>
      <color theme="2" tint="-0.89999084444715716"/>
      <name val="Arial"/>
      <family val="2"/>
    </font>
    <font>
      <b/>
      <sz val="10"/>
      <color theme="2" tint="-0.89999084444715716"/>
      <name val="Arial"/>
      <family val="2"/>
    </font>
    <font>
      <b/>
      <u/>
      <sz val="10"/>
      <color theme="2" tint="-0.89999084444715716"/>
      <name val="Arial"/>
      <family val="2"/>
    </font>
    <font>
      <sz val="12"/>
      <color theme="1"/>
      <name val="Calibri"/>
      <family val="2"/>
      <scheme val="minor"/>
    </font>
    <font>
      <sz val="8"/>
      <name val="Calibri"/>
      <family val="2"/>
      <scheme val="minor"/>
    </font>
    <font>
      <sz val="12"/>
      <color rgb="FF000000"/>
      <name val="Calibri"/>
      <family val="2"/>
    </font>
  </fonts>
  <fills count="12">
    <fill>
      <patternFill patternType="none"/>
    </fill>
    <fill>
      <patternFill patternType="gray125"/>
    </fill>
    <fill>
      <patternFill patternType="solid">
        <fgColor theme="4" tint="0.59999389629810485"/>
        <bgColor indexed="64"/>
      </patternFill>
    </fill>
    <fill>
      <patternFill patternType="solid">
        <fgColor theme="4" tint="0.59996337778862885"/>
        <bgColor indexed="64"/>
      </patternFill>
    </fill>
    <fill>
      <patternFill patternType="solid">
        <fgColor theme="4" tint="0.79998168889431442"/>
        <bgColor indexed="64"/>
      </patternFill>
    </fill>
    <fill>
      <patternFill patternType="solid">
        <fgColor rgb="FFFFFF00"/>
        <bgColor indexed="64"/>
      </patternFill>
    </fill>
    <fill>
      <patternFill patternType="solid">
        <fgColor theme="4" tint="0.79998168889431442"/>
        <bgColor theme="4" tint="0.79998168889431442"/>
      </patternFill>
    </fill>
    <fill>
      <patternFill patternType="solid">
        <fgColor rgb="FF92D050"/>
        <bgColor indexed="64"/>
      </patternFill>
    </fill>
    <fill>
      <patternFill patternType="solid">
        <fgColor rgb="FFFFC000"/>
        <bgColor indexed="64"/>
      </patternFill>
    </fill>
    <fill>
      <patternFill patternType="solid">
        <fgColor rgb="FFFF0000"/>
        <bgColor indexed="64"/>
      </patternFill>
    </fill>
    <fill>
      <patternFill patternType="solid">
        <fgColor rgb="FFB4C6E7"/>
        <bgColor rgb="FFB4C6E7"/>
      </patternFill>
    </fill>
    <fill>
      <patternFill patternType="solid">
        <fgColor rgb="FFD9E1F2"/>
        <bgColor rgb="FFD9E1F2"/>
      </patternFill>
    </fill>
  </fills>
  <borders count="8">
    <border>
      <left/>
      <right/>
      <top/>
      <bottom/>
      <diagonal/>
    </border>
    <border>
      <left/>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style="thin">
        <color indexed="64"/>
      </right>
      <top/>
      <bottom style="thin">
        <color indexed="64"/>
      </bottom>
      <diagonal/>
    </border>
    <border>
      <left style="thin">
        <color theme="4" tint="0.39997558519241921"/>
      </left>
      <right/>
      <top style="thin">
        <color theme="4" tint="0.39997558519241921"/>
      </top>
      <bottom style="thin">
        <color theme="4" tint="0.39997558519241921"/>
      </bottom>
      <diagonal/>
    </border>
    <border>
      <left/>
      <right/>
      <top style="thin">
        <color theme="4" tint="0.39997558519241921"/>
      </top>
      <bottom style="thin">
        <color theme="4" tint="0.39997558519241921"/>
      </bottom>
      <diagonal/>
    </border>
    <border>
      <left style="thin">
        <color indexed="64"/>
      </left>
      <right style="thin">
        <color indexed="64"/>
      </right>
      <top style="thin">
        <color rgb="FFFFFFFF"/>
      </top>
      <bottom style="thin">
        <color indexed="64"/>
      </bottom>
      <diagonal/>
    </border>
  </borders>
  <cellStyleXfs count="3">
    <xf numFmtId="0" fontId="0" fillId="0" borderId="0"/>
    <xf numFmtId="9" fontId="6" fillId="0" borderId="0" applyFont="0" applyFill="0" applyBorder="0" applyAlignment="0" applyProtection="0"/>
    <xf numFmtId="44" fontId="6" fillId="0" borderId="0" applyFont="0" applyFill="0" applyBorder="0" applyAlignment="0" applyProtection="0"/>
  </cellStyleXfs>
  <cellXfs count="58">
    <xf numFmtId="0" fontId="0" fillId="0" borderId="0" xfId="0"/>
    <xf numFmtId="0" fontId="1" fillId="0" borderId="0" xfId="0" applyFont="1"/>
    <xf numFmtId="0" fontId="2" fillId="2" borderId="0" xfId="0" applyFont="1" applyFill="1"/>
    <xf numFmtId="0" fontId="3" fillId="2" borderId="0" xfId="0" applyFont="1" applyFill="1"/>
    <xf numFmtId="0" fontId="4" fillId="2" borderId="0" xfId="0" applyFont="1" applyFill="1"/>
    <xf numFmtId="0" fontId="2" fillId="2" borderId="1" xfId="0" applyFont="1" applyFill="1" applyBorder="1"/>
    <xf numFmtId="0" fontId="5" fillId="2" borderId="0" xfId="0" applyFont="1" applyFill="1"/>
    <xf numFmtId="0" fontId="2" fillId="2" borderId="0" xfId="0" applyFont="1" applyFill="1" applyAlignment="1">
      <alignment vertical="top"/>
    </xf>
    <xf numFmtId="0" fontId="2" fillId="2" borderId="0" xfId="0" applyFont="1" applyFill="1" applyAlignment="1">
      <alignment vertical="center"/>
    </xf>
    <xf numFmtId="0" fontId="2" fillId="2" borderId="0" xfId="0" applyFont="1" applyFill="1" applyAlignment="1">
      <alignment horizontal="left" vertical="center" wrapText="1"/>
    </xf>
    <xf numFmtId="0" fontId="2" fillId="2" borderId="0" xfId="0" applyFont="1" applyFill="1" applyAlignment="1">
      <alignment horizontal="left" wrapText="1"/>
    </xf>
    <xf numFmtId="0" fontId="0" fillId="3" borderId="0" xfId="0" applyFill="1" applyAlignment="1">
      <alignment horizontal="left"/>
    </xf>
    <xf numFmtId="0" fontId="0" fillId="0" borderId="0" xfId="0" applyAlignment="1" applyProtection="1">
      <alignment horizontal="left"/>
      <protection locked="0"/>
    </xf>
    <xf numFmtId="2" fontId="0" fillId="0" borderId="0" xfId="2" applyNumberFormat="1" applyFont="1" applyProtection="1">
      <protection locked="0"/>
    </xf>
    <xf numFmtId="2" fontId="6" fillId="0" borderId="0" xfId="2" applyNumberFormat="1" applyFont="1" applyProtection="1">
      <protection locked="0"/>
    </xf>
    <xf numFmtId="0" fontId="1" fillId="0" borderId="0" xfId="0" applyFont="1" applyAlignment="1" applyProtection="1">
      <alignment horizontal="left"/>
      <protection locked="0"/>
    </xf>
    <xf numFmtId="2" fontId="1" fillId="0" borderId="0" xfId="0" applyNumberFormat="1" applyFont="1" applyProtection="1">
      <protection locked="0"/>
    </xf>
    <xf numFmtId="0" fontId="1" fillId="0" borderId="0" xfId="0" applyFont="1" applyProtection="1">
      <protection locked="0"/>
    </xf>
    <xf numFmtId="0" fontId="1" fillId="0" borderId="0" xfId="0" applyFont="1" applyAlignment="1" applyProtection="1">
      <alignment horizontal="center"/>
      <protection locked="0"/>
    </xf>
    <xf numFmtId="9" fontId="1" fillId="0" borderId="0" xfId="0" applyNumberFormat="1" applyFont="1" applyAlignment="1" applyProtection="1">
      <alignment horizontal="center" vertical="center"/>
      <protection locked="0"/>
    </xf>
    <xf numFmtId="9" fontId="6" fillId="0" borderId="0" xfId="0" applyNumberFormat="1" applyFont="1" applyAlignment="1" applyProtection="1">
      <alignment horizontal="center"/>
      <protection locked="0"/>
    </xf>
    <xf numFmtId="0" fontId="0" fillId="0" borderId="0" xfId="0" applyProtection="1">
      <protection locked="0"/>
    </xf>
    <xf numFmtId="0" fontId="0" fillId="0" borderId="0" xfId="0" applyAlignment="1" applyProtection="1">
      <alignment horizontal="center"/>
      <protection locked="0"/>
    </xf>
    <xf numFmtId="9" fontId="0" fillId="0" borderId="0" xfId="1" applyFont="1" applyAlignment="1" applyProtection="1">
      <alignment horizontal="center" vertical="center"/>
      <protection locked="0"/>
    </xf>
    <xf numFmtId="9" fontId="0" fillId="0" borderId="0" xfId="1" applyFont="1" applyAlignment="1" applyProtection="1">
      <alignment horizontal="center"/>
      <protection locked="0"/>
    </xf>
    <xf numFmtId="1" fontId="0" fillId="0" borderId="0" xfId="0" applyNumberFormat="1"/>
    <xf numFmtId="0" fontId="0" fillId="4" borderId="0" xfId="0" applyFill="1" applyAlignment="1">
      <alignment horizontal="center"/>
    </xf>
    <xf numFmtId="0" fontId="0" fillId="8" borderId="0" xfId="0" applyFill="1" applyAlignment="1" applyProtection="1">
      <alignment horizontal="center"/>
      <protection locked="0"/>
    </xf>
    <xf numFmtId="9" fontId="0" fillId="9" borderId="0" xfId="1" applyFont="1" applyFill="1" applyAlignment="1" applyProtection="1">
      <alignment horizontal="center" vertical="center"/>
      <protection locked="0"/>
    </xf>
    <xf numFmtId="0" fontId="0" fillId="9" borderId="0" xfId="0" applyFill="1" applyAlignment="1" applyProtection="1">
      <alignment horizontal="center"/>
      <protection locked="0"/>
    </xf>
    <xf numFmtId="0" fontId="8" fillId="10" borderId="7" xfId="0" applyFont="1" applyFill="1" applyBorder="1" applyAlignment="1" applyProtection="1">
      <alignment horizontal="left"/>
      <protection locked="0"/>
    </xf>
    <xf numFmtId="0" fontId="8" fillId="10" borderId="2" xfId="0" applyFont="1" applyFill="1" applyBorder="1" applyAlignment="1" applyProtection="1">
      <alignment horizontal="left"/>
      <protection locked="0"/>
    </xf>
    <xf numFmtId="2" fontId="8" fillId="10" borderId="2" xfId="0" applyNumberFormat="1" applyFont="1" applyFill="1" applyBorder="1" applyProtection="1">
      <protection locked="0"/>
    </xf>
    <xf numFmtId="0" fontId="8" fillId="11" borderId="7" xfId="0" applyFont="1" applyFill="1" applyBorder="1" applyAlignment="1" applyProtection="1">
      <alignment horizontal="left"/>
      <protection locked="0"/>
    </xf>
    <xf numFmtId="0" fontId="8" fillId="11" borderId="2" xfId="0" applyFont="1" applyFill="1" applyBorder="1" applyAlignment="1" applyProtection="1">
      <alignment horizontal="left"/>
      <protection locked="0"/>
    </xf>
    <xf numFmtId="2" fontId="8" fillId="11" borderId="2" xfId="0" applyNumberFormat="1" applyFont="1" applyFill="1" applyBorder="1" applyProtection="1">
      <protection locked="0"/>
    </xf>
    <xf numFmtId="0" fontId="0" fillId="6" borderId="5" xfId="0" applyFill="1" applyBorder="1"/>
    <xf numFmtId="0" fontId="0" fillId="6" borderId="6" xfId="0" applyFill="1" applyBorder="1"/>
    <xf numFmtId="1" fontId="0" fillId="6" borderId="6" xfId="0" applyNumberFormat="1" applyFill="1" applyBorder="1"/>
    <xf numFmtId="0" fontId="0" fillId="0" borderId="5" xfId="0" applyBorder="1"/>
    <xf numFmtId="0" fontId="0" fillId="0" borderId="6" xfId="0" applyBorder="1"/>
    <xf numFmtId="1" fontId="0" fillId="0" borderId="6" xfId="0" applyNumberFormat="1" applyBorder="1"/>
    <xf numFmtId="0" fontId="0" fillId="0" borderId="0" xfId="0" applyAlignment="1">
      <alignment horizontal="center"/>
    </xf>
    <xf numFmtId="0" fontId="0" fillId="0" borderId="4" xfId="0" applyBorder="1"/>
    <xf numFmtId="0" fontId="0" fillId="0" borderId="2" xfId="0" applyBorder="1"/>
    <xf numFmtId="0" fontId="0" fillId="0" borderId="0" xfId="1" applyNumberFormat="1" applyFont="1" applyAlignment="1" applyProtection="1">
      <alignment horizontal="center"/>
      <protection hidden="1"/>
    </xf>
    <xf numFmtId="9" fontId="0" fillId="0" borderId="0" xfId="1" applyFont="1" applyAlignment="1" applyProtection="1">
      <alignment horizontal="center" vertical="center"/>
      <protection hidden="1"/>
    </xf>
    <xf numFmtId="9" fontId="0" fillId="0" borderId="0" xfId="1" applyFont="1" applyAlignment="1" applyProtection="1">
      <alignment horizontal="center"/>
      <protection hidden="1"/>
    </xf>
    <xf numFmtId="0" fontId="0" fillId="0" borderId="0" xfId="0" applyProtection="1">
      <protection hidden="1"/>
    </xf>
    <xf numFmtId="3" fontId="0" fillId="0" borderId="3" xfId="0" applyNumberFormat="1" applyBorder="1" applyAlignment="1" applyProtection="1">
      <alignment horizontal="center"/>
      <protection hidden="1"/>
    </xf>
    <xf numFmtId="3" fontId="0" fillId="0" borderId="0" xfId="0" applyNumberFormat="1" applyAlignment="1" applyProtection="1">
      <alignment horizontal="center"/>
      <protection hidden="1"/>
    </xf>
    <xf numFmtId="0" fontId="1" fillId="0" borderId="0" xfId="0" applyFont="1" applyAlignment="1" applyProtection="1">
      <alignment horizontal="center"/>
      <protection hidden="1"/>
    </xf>
    <xf numFmtId="0" fontId="0" fillId="3" borderId="0" xfId="0" applyFill="1" applyAlignment="1">
      <alignment horizontal="left"/>
    </xf>
    <xf numFmtId="0" fontId="0" fillId="7" borderId="0" xfId="0" applyFill="1" applyAlignment="1" applyProtection="1">
      <alignment horizontal="center"/>
      <protection locked="0"/>
    </xf>
    <xf numFmtId="0" fontId="0" fillId="8" borderId="0" xfId="0" applyFill="1" applyAlignment="1" applyProtection="1">
      <alignment horizontal="center"/>
      <protection locked="0"/>
    </xf>
    <xf numFmtId="0" fontId="0" fillId="5" borderId="0" xfId="0" applyFill="1" applyAlignment="1">
      <alignment horizontal="center"/>
    </xf>
    <xf numFmtId="0" fontId="0" fillId="4" borderId="0" xfId="0" applyFill="1" applyAlignment="1">
      <alignment horizontal="center"/>
    </xf>
    <xf numFmtId="0" fontId="0" fillId="8" borderId="0" xfId="0" applyFill="1" applyAlignment="1">
      <alignment horizontal="center"/>
    </xf>
  </cellXfs>
  <cellStyles count="3">
    <cellStyle name="Currency" xfId="2" builtinId="4"/>
    <cellStyle name="Normal" xfId="0" builtinId="0"/>
    <cellStyle name="Percent" xfId="1" builtinId="5"/>
  </cellStyles>
  <dxfs count="29">
    <dxf>
      <numFmt numFmtId="0" formatCode="General"/>
    </dxf>
    <dxf>
      <numFmt numFmtId="0" formatCode="General"/>
      <alignment horizontal="center" vertical="bottom" textRotation="0" wrapText="0" indent="0" justifyLastLine="0" shrinkToFit="0" readingOrder="0"/>
    </dxf>
    <dxf>
      <numFmt numFmtId="0" formatCode="General"/>
      <alignment horizontal="center" vertical="bottom" textRotation="0" wrapText="0" indent="0" justifyLastLine="0" shrinkToFit="0" readingOrder="0"/>
    </dxf>
    <dxf>
      <numFmt numFmtId="0" formatCode="General"/>
      <alignment horizontal="center" vertical="bottom" textRotation="0" wrapText="0" indent="0" justifyLastLine="0" shrinkToFit="0" readingOrder="0"/>
    </dxf>
    <dxf>
      <alignment horizontal="center" vertical="bottom" textRotation="0" wrapText="0" indent="0" justifyLastLine="0" shrinkToFit="0" readingOrder="0"/>
    </dxf>
    <dxf>
      <numFmt numFmtId="0" formatCode="General"/>
    </dxf>
    <dxf>
      <numFmt numFmtId="0" formatCode="General"/>
    </dxf>
    <dxf>
      <numFmt numFmtId="0" formatCode="General"/>
    </dxf>
    <dxf>
      <numFmt numFmtId="0" formatCode="General"/>
    </dxf>
    <dxf>
      <numFmt numFmtId="1" formatCode="0"/>
    </dxf>
    <dxf>
      <numFmt numFmtId="1" formatCode="0"/>
    </dxf>
    <dxf>
      <numFmt numFmtId="1" formatCode="0"/>
      <border diagonalUp="0" diagonalDown="0">
        <left/>
        <right/>
        <top style="thin">
          <color theme="4" tint="0.39997558519241921"/>
        </top>
        <bottom style="thin">
          <color theme="4" tint="0.39997558519241921"/>
        </bottom>
        <vertical/>
        <horizontal/>
      </border>
    </dxf>
    <dxf>
      <numFmt numFmtId="1" formatCode="0"/>
      <border diagonalUp="0" diagonalDown="0">
        <left/>
        <right/>
        <top style="thin">
          <color theme="4" tint="0.39997558519241921"/>
        </top>
        <bottom style="thin">
          <color theme="4" tint="0.39997558519241921"/>
        </bottom>
        <vertical/>
        <horizontal/>
      </border>
    </dxf>
    <dxf>
      <border diagonalUp="0" diagonalDown="0">
        <left/>
        <right/>
        <top style="thin">
          <color theme="4" tint="0.39997558519241921"/>
        </top>
        <bottom style="thin">
          <color theme="4" tint="0.39997558519241921"/>
        </bottom>
        <vertical/>
        <horizontal/>
      </border>
    </dxf>
    <dxf>
      <border diagonalUp="0" diagonalDown="0">
        <left/>
        <right/>
        <top style="thin">
          <color theme="4" tint="0.39997558519241921"/>
        </top>
        <bottom style="thin">
          <color theme="4" tint="0.39997558519241921"/>
        </bottom>
        <vertical/>
        <horizontal/>
      </border>
    </dxf>
    <dxf>
      <border diagonalUp="0" diagonalDown="0">
        <left/>
        <right/>
        <top style="thin">
          <color theme="4" tint="0.39997558519241921"/>
        </top>
        <bottom style="thin">
          <color theme="4" tint="0.39997558519241921"/>
        </bottom>
        <vertical/>
        <horizontal/>
      </border>
    </dxf>
    <dxf>
      <border diagonalUp="0" diagonalDown="0">
        <left style="thin">
          <color theme="4" tint="0.39997558519241921"/>
        </left>
        <right/>
        <top style="thin">
          <color theme="4" tint="0.39997558519241921"/>
        </top>
        <bottom style="thin">
          <color theme="4" tint="0.39997558519241921"/>
        </bottom>
        <vertical/>
        <horizontal/>
      </border>
    </dxf>
    <dxf>
      <numFmt numFmtId="0" formatCode="General"/>
      <protection locked="1" hidden="1"/>
    </dxf>
    <dxf>
      <numFmt numFmtId="13" formatCode="0%"/>
      <alignment horizontal="center" vertical="bottom" textRotation="0" wrapText="0" indent="0" justifyLastLine="0" shrinkToFit="0" readingOrder="0"/>
      <protection locked="1" hidden="1"/>
    </dxf>
    <dxf>
      <numFmt numFmtId="13" formatCode="0%"/>
      <alignment horizontal="center" vertical="bottom" textRotation="0" wrapText="0" indent="0" justifyLastLine="0" shrinkToFit="0" readingOrder="0"/>
      <protection locked="1" hidden="1"/>
    </dxf>
    <dxf>
      <font>
        <b val="0"/>
        <i val="0"/>
        <strike val="0"/>
        <condense val="0"/>
        <extend val="0"/>
        <outline val="0"/>
        <shadow val="0"/>
        <u val="none"/>
        <vertAlign val="baseline"/>
        <sz val="12"/>
        <color theme="1"/>
        <name val="Calibri"/>
        <family val="2"/>
        <scheme val="minor"/>
      </font>
      <numFmt numFmtId="13" formatCode="0%"/>
      <alignment horizontal="center" vertical="center" textRotation="0" wrapText="0" indent="0" justifyLastLine="0" shrinkToFit="0" readingOrder="0"/>
      <protection locked="1" hidden="1"/>
    </dxf>
    <dxf>
      <numFmt numFmtId="0" formatCode="General"/>
      <alignment horizontal="center" vertical="bottom" textRotation="0" wrapText="0" indent="0" justifyLastLine="0" shrinkToFit="0" readingOrder="0"/>
      <protection locked="1" hidden="1"/>
    </dxf>
    <dxf>
      <numFmt numFmtId="3" formatCode="#,##0"/>
      <alignment horizontal="center" vertical="bottom" textRotation="0" wrapText="0" indent="0" justifyLastLine="0" shrinkToFit="0" readingOrder="0"/>
      <border>
        <left style="thin">
          <color indexed="64"/>
        </left>
      </border>
      <protection locked="1" hidden="1"/>
    </dxf>
    <dxf>
      <font>
        <strike val="0"/>
        <outline val="0"/>
        <shadow val="0"/>
        <u val="none"/>
        <vertAlign val="baseline"/>
        <sz val="12"/>
        <color rgb="FF000000"/>
        <name val="Calibri"/>
        <family val="2"/>
        <scheme val="none"/>
      </font>
      <numFmt numFmtId="2" formatCode="0.00"/>
      <fill>
        <patternFill patternType="solid">
          <fgColor rgb="FFB4C6E7"/>
          <bgColor rgb="FFB4C6E7"/>
        </patternFill>
      </fill>
      <border diagonalUp="0" diagonalDown="0">
        <left style="thin">
          <color indexed="64"/>
        </left>
        <right style="thin">
          <color indexed="64"/>
        </right>
        <top style="thin">
          <color indexed="64"/>
        </top>
        <bottom style="thin">
          <color indexed="64"/>
        </bottom>
        <vertical/>
        <horizontal/>
      </border>
      <protection locked="0" hidden="0"/>
    </dxf>
    <dxf>
      <font>
        <color rgb="FF000000"/>
      </font>
      <numFmt numFmtId="2" formatCode="0.00"/>
      <fill>
        <patternFill patternType="solid">
          <fgColor rgb="FFB4C6E7"/>
          <bgColor rgb="FFB4C6E7"/>
        </patternFill>
      </fill>
      <border diagonalUp="0" diagonalDown="0">
        <left style="thin">
          <color indexed="64"/>
        </left>
        <right style="thin">
          <color indexed="64"/>
        </right>
        <top style="thin">
          <color indexed="64"/>
        </top>
        <bottom style="thin">
          <color indexed="64"/>
        </bottom>
        <vertical/>
        <horizontal/>
      </border>
      <protection locked="0" hidden="0"/>
    </dxf>
    <dxf>
      <font>
        <color rgb="FF000000"/>
      </font>
      <fill>
        <patternFill patternType="solid">
          <fgColor rgb="FFB4C6E7"/>
          <bgColor rgb="FFB4C6E7"/>
        </patternFill>
      </fill>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color rgb="FF000000"/>
      </font>
      <fill>
        <patternFill patternType="solid">
          <fgColor rgb="FFB4C6E7"/>
          <bgColor rgb="FFB4C6E7"/>
        </patternFill>
      </fill>
      <alignment horizontal="left" vertical="bottom" textRotation="0" wrapText="0" indent="0" justifyLastLine="0" shrinkToFit="0" readingOrder="0"/>
      <border diagonalUp="0" diagonalDown="0">
        <left style="thin">
          <color indexed="64"/>
        </left>
        <right style="thin">
          <color indexed="64"/>
        </right>
        <top style="thin">
          <color rgb="FFFFFFFF"/>
        </top>
        <bottom style="thin">
          <color indexed="64"/>
        </bottom>
        <vertical/>
        <horizontal/>
      </border>
      <protection locked="0" hidden="0"/>
    </dxf>
    <dxf>
      <protection locked="0" hidden="0"/>
    </dxf>
    <dxf>
      <font>
        <b/>
        <i val="0"/>
        <strike val="0"/>
        <condense val="0"/>
        <extend val="0"/>
        <outline val="0"/>
        <shadow val="0"/>
        <u val="none"/>
        <vertAlign val="baseline"/>
        <sz val="12"/>
        <color theme="1"/>
        <name val="Calibri"/>
        <family val="2"/>
        <scheme val="minor"/>
      </font>
      <protection locked="0" hidden="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 Id="rId14"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 Id="rId4" Type="http://schemas.openxmlformats.org/officeDocument/2006/relationships/image" Target="../media/image9.png"/></Relationships>
</file>

<file path=xl/drawings/_rels/drawing3.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 Id="rId4" Type="http://schemas.openxmlformats.org/officeDocument/2006/relationships/image" Target="../media/image13.png"/></Relationships>
</file>

<file path=xl/drawings/drawing1.xml><?xml version="1.0" encoding="utf-8"?>
<xdr:wsDr xmlns:xdr="http://schemas.openxmlformats.org/drawingml/2006/spreadsheetDrawing" xmlns:a="http://schemas.openxmlformats.org/drawingml/2006/main">
  <xdr:twoCellAnchor>
    <xdr:from>
      <xdr:col>2</xdr:col>
      <xdr:colOff>28574</xdr:colOff>
      <xdr:row>6</xdr:row>
      <xdr:rowOff>169862</xdr:rowOff>
    </xdr:from>
    <xdr:to>
      <xdr:col>3</xdr:col>
      <xdr:colOff>130174</xdr:colOff>
      <xdr:row>10</xdr:row>
      <xdr:rowOff>152400</xdr:rowOff>
    </xdr:to>
    <xdr:sp macro="" textlink="">
      <xdr:nvSpPr>
        <xdr:cNvPr id="6" name="Pentagon 1">
          <a:extLst>
            <a:ext uri="{FF2B5EF4-FFF2-40B4-BE49-F238E27FC236}">
              <a16:creationId xmlns:a16="http://schemas.microsoft.com/office/drawing/2014/main" id="{0BCE80F9-602B-6343-8447-EC2B2262CA7E}"/>
            </a:ext>
          </a:extLst>
        </xdr:cNvPr>
        <xdr:cNvSpPr/>
      </xdr:nvSpPr>
      <xdr:spPr>
        <a:xfrm>
          <a:off x="1057274" y="1897062"/>
          <a:ext cx="2743200" cy="795338"/>
        </a:xfrm>
        <a:prstGeom prst="homePlate">
          <a:avLst/>
        </a:prstGeom>
        <a:solidFill>
          <a:schemeClr val="accent6">
            <a:lumMod val="40000"/>
            <a:lumOff val="60000"/>
          </a:schemeClr>
        </a:solidFill>
        <a:ln>
          <a:solidFill>
            <a:srgbClr val="3C322D"/>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GB" sz="1200">
              <a:solidFill>
                <a:sysClr val="windowText" lastClr="000000"/>
              </a:solidFill>
            </a:rPr>
            <a:t>Step 1  </a:t>
          </a:r>
        </a:p>
        <a:p>
          <a:pPr algn="ctr"/>
          <a:r>
            <a:rPr lang="en-GB" sz="1200">
              <a:solidFill>
                <a:sysClr val="windowText" lastClr="000000"/>
              </a:solidFill>
            </a:rPr>
            <a:t>Collect</a:t>
          </a:r>
          <a:r>
            <a:rPr lang="en-GB" sz="1200" baseline="0">
              <a:solidFill>
                <a:sysClr val="windowText" lastClr="000000"/>
              </a:solidFill>
            </a:rPr>
            <a:t> Data and Enter Into Spreadsheet</a:t>
          </a:r>
          <a:endParaRPr lang="en-GB" sz="1200">
            <a:solidFill>
              <a:sysClr val="windowText" lastClr="000000"/>
            </a:solidFill>
          </a:endParaRPr>
        </a:p>
      </xdr:txBody>
    </xdr:sp>
    <xdr:clientData/>
  </xdr:twoCellAnchor>
  <xdr:twoCellAnchor>
    <xdr:from>
      <xdr:col>3</xdr:col>
      <xdr:colOff>0</xdr:colOff>
      <xdr:row>6</xdr:row>
      <xdr:rowOff>195262</xdr:rowOff>
    </xdr:from>
    <xdr:to>
      <xdr:col>3</xdr:col>
      <xdr:colOff>2549525</xdr:colOff>
      <xdr:row>10</xdr:row>
      <xdr:rowOff>165100</xdr:rowOff>
    </xdr:to>
    <xdr:sp macro="" textlink="">
      <xdr:nvSpPr>
        <xdr:cNvPr id="7" name="Chevron 2">
          <a:extLst>
            <a:ext uri="{FF2B5EF4-FFF2-40B4-BE49-F238E27FC236}">
              <a16:creationId xmlns:a16="http://schemas.microsoft.com/office/drawing/2014/main" id="{419E75E4-E0A5-D24B-967E-FE57CB01455C}"/>
            </a:ext>
          </a:extLst>
        </xdr:cNvPr>
        <xdr:cNvSpPr/>
      </xdr:nvSpPr>
      <xdr:spPr>
        <a:xfrm>
          <a:off x="3670300" y="1922462"/>
          <a:ext cx="2549525" cy="782638"/>
        </a:xfrm>
        <a:prstGeom prst="chevron">
          <a:avLst/>
        </a:prstGeom>
        <a:solidFill>
          <a:schemeClr val="accent6">
            <a:lumMod val="40000"/>
            <a:lumOff val="60000"/>
          </a:schemeClr>
        </a:solidFill>
        <a:ln>
          <a:solidFill>
            <a:srgbClr val="3C322D"/>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GB" sz="1200">
              <a:solidFill>
                <a:schemeClr val="tx1"/>
              </a:solidFill>
            </a:rPr>
            <a:t>Step 2</a:t>
          </a:r>
        </a:p>
        <a:p>
          <a:pPr algn="ctr"/>
          <a:r>
            <a:rPr lang="en-GB" sz="1200">
              <a:solidFill>
                <a:schemeClr val="tx1"/>
              </a:solidFill>
            </a:rPr>
            <a:t>Sort Data</a:t>
          </a:r>
          <a:r>
            <a:rPr lang="en-GB" sz="1200" baseline="0">
              <a:solidFill>
                <a:schemeClr val="tx1"/>
              </a:solidFill>
            </a:rPr>
            <a:t> by Spend</a:t>
          </a:r>
          <a:endParaRPr lang="en-GB" sz="1200">
            <a:solidFill>
              <a:schemeClr val="tx1"/>
            </a:solidFill>
          </a:endParaRPr>
        </a:p>
      </xdr:txBody>
    </xdr:sp>
    <xdr:clientData/>
  </xdr:twoCellAnchor>
  <xdr:twoCellAnchor>
    <xdr:from>
      <xdr:col>3</xdr:col>
      <xdr:colOff>2466975</xdr:colOff>
      <xdr:row>7</xdr:row>
      <xdr:rowOff>30162</xdr:rowOff>
    </xdr:from>
    <xdr:to>
      <xdr:col>4</xdr:col>
      <xdr:colOff>2498725</xdr:colOff>
      <xdr:row>10</xdr:row>
      <xdr:rowOff>139700</xdr:rowOff>
    </xdr:to>
    <xdr:sp macro="" textlink="">
      <xdr:nvSpPr>
        <xdr:cNvPr id="8" name="Chevron 3">
          <a:extLst>
            <a:ext uri="{FF2B5EF4-FFF2-40B4-BE49-F238E27FC236}">
              <a16:creationId xmlns:a16="http://schemas.microsoft.com/office/drawing/2014/main" id="{82C267A7-421A-0D42-9005-C12121EEF557}"/>
            </a:ext>
          </a:extLst>
        </xdr:cNvPr>
        <xdr:cNvSpPr/>
      </xdr:nvSpPr>
      <xdr:spPr>
        <a:xfrm>
          <a:off x="6137275" y="1960562"/>
          <a:ext cx="2584450" cy="719138"/>
        </a:xfrm>
        <a:prstGeom prst="chevron">
          <a:avLst/>
        </a:prstGeom>
        <a:solidFill>
          <a:schemeClr val="accent6">
            <a:lumMod val="40000"/>
            <a:lumOff val="60000"/>
          </a:schemeClr>
        </a:solidFill>
        <a:ln>
          <a:solidFill>
            <a:srgbClr val="3C322D"/>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GB" sz="1200">
              <a:solidFill>
                <a:schemeClr val="tx1"/>
              </a:solidFill>
            </a:rPr>
            <a:t>Step 3 </a:t>
          </a:r>
        </a:p>
        <a:p>
          <a:pPr algn="ctr"/>
          <a:r>
            <a:rPr lang="en-GB" sz="1200">
              <a:solidFill>
                <a:schemeClr val="tx1"/>
              </a:solidFill>
            </a:rPr>
            <a:t>Using</a:t>
          </a:r>
          <a:r>
            <a:rPr lang="en-GB" sz="1200" baseline="0">
              <a:solidFill>
                <a:schemeClr val="tx1"/>
              </a:solidFill>
            </a:rPr>
            <a:t> 80/20 Rule </a:t>
          </a:r>
          <a:br>
            <a:rPr lang="en-GB" sz="1200" baseline="0">
              <a:solidFill>
                <a:schemeClr val="tx1"/>
              </a:solidFill>
            </a:rPr>
          </a:br>
          <a:r>
            <a:rPr lang="en-GB" sz="1200" baseline="0">
              <a:solidFill>
                <a:schemeClr val="tx1"/>
              </a:solidFill>
            </a:rPr>
            <a:t>Segment Suppliers</a:t>
          </a:r>
          <a:endParaRPr lang="en-GB" sz="1200">
            <a:solidFill>
              <a:schemeClr val="tx1"/>
            </a:solidFill>
          </a:endParaRPr>
        </a:p>
      </xdr:txBody>
    </xdr:sp>
    <xdr:clientData/>
  </xdr:twoCellAnchor>
  <xdr:twoCellAnchor editAs="oneCell">
    <xdr:from>
      <xdr:col>3</xdr:col>
      <xdr:colOff>2057400</xdr:colOff>
      <xdr:row>29</xdr:row>
      <xdr:rowOff>38100</xdr:rowOff>
    </xdr:from>
    <xdr:to>
      <xdr:col>5</xdr:col>
      <xdr:colOff>381000</xdr:colOff>
      <xdr:row>45</xdr:row>
      <xdr:rowOff>190374</xdr:rowOff>
    </xdr:to>
    <xdr:pic>
      <xdr:nvPicPr>
        <xdr:cNvPr id="3" name="Picture 2">
          <a:extLst>
            <a:ext uri="{FF2B5EF4-FFF2-40B4-BE49-F238E27FC236}">
              <a16:creationId xmlns:a16="http://schemas.microsoft.com/office/drawing/2014/main" id="{4D873D8E-A901-D7A9-8DB6-A74B893D3378}"/>
            </a:ext>
          </a:extLst>
        </xdr:cNvPr>
        <xdr:cNvPicPr>
          <a:picLocks noChangeAspect="1"/>
        </xdr:cNvPicPr>
      </xdr:nvPicPr>
      <xdr:blipFill>
        <a:blip xmlns:r="http://schemas.openxmlformats.org/officeDocument/2006/relationships" r:embed="rId1"/>
        <a:stretch>
          <a:fillRect/>
        </a:stretch>
      </xdr:blipFill>
      <xdr:spPr>
        <a:xfrm>
          <a:off x="5727700" y="5994400"/>
          <a:ext cx="3429000" cy="3403474"/>
        </a:xfrm>
        <a:prstGeom prst="rect">
          <a:avLst/>
        </a:prstGeom>
      </xdr:spPr>
    </xdr:pic>
    <xdr:clientData/>
  </xdr:twoCellAnchor>
  <xdr:oneCellAnchor>
    <xdr:from>
      <xdr:col>1</xdr:col>
      <xdr:colOff>635000</xdr:colOff>
      <xdr:row>30</xdr:row>
      <xdr:rowOff>152400</xdr:rowOff>
    </xdr:from>
    <xdr:ext cx="2895600" cy="264560"/>
    <xdr:sp macro="" textlink="">
      <xdr:nvSpPr>
        <xdr:cNvPr id="4" name="TextBox 3">
          <a:extLst>
            <a:ext uri="{FF2B5EF4-FFF2-40B4-BE49-F238E27FC236}">
              <a16:creationId xmlns:a16="http://schemas.microsoft.com/office/drawing/2014/main" id="{616A0028-3C04-F2F6-9A02-5C6A0B245C53}"/>
            </a:ext>
          </a:extLst>
        </xdr:cNvPr>
        <xdr:cNvSpPr txBox="1"/>
      </xdr:nvSpPr>
      <xdr:spPr>
        <a:xfrm>
          <a:off x="927100" y="6299200"/>
          <a:ext cx="2895600" cy="26456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a:t>1. Required</a:t>
          </a:r>
          <a:r>
            <a:rPr lang="en-US" sz="1100" baseline="0"/>
            <a:t> Data Format for SPEND Data Input</a:t>
          </a:r>
          <a:endParaRPr lang="en-US" sz="1100"/>
        </a:p>
      </xdr:txBody>
    </xdr:sp>
    <xdr:clientData/>
  </xdr:oneCellAnchor>
  <xdr:twoCellAnchor editAs="oneCell">
    <xdr:from>
      <xdr:col>2</xdr:col>
      <xdr:colOff>912586</xdr:colOff>
      <xdr:row>46</xdr:row>
      <xdr:rowOff>190501</xdr:rowOff>
    </xdr:from>
    <xdr:to>
      <xdr:col>6</xdr:col>
      <xdr:colOff>144782</xdr:colOff>
      <xdr:row>55</xdr:row>
      <xdr:rowOff>92530</xdr:rowOff>
    </xdr:to>
    <xdr:pic>
      <xdr:nvPicPr>
        <xdr:cNvPr id="5" name="Picture 4">
          <a:extLst>
            <a:ext uri="{FF2B5EF4-FFF2-40B4-BE49-F238E27FC236}">
              <a16:creationId xmlns:a16="http://schemas.microsoft.com/office/drawing/2014/main" id="{115A058E-5B65-D859-EAD9-80C5A60C728D}"/>
            </a:ext>
          </a:extLst>
        </xdr:cNvPr>
        <xdr:cNvPicPr>
          <a:picLocks noChangeAspect="1"/>
        </xdr:cNvPicPr>
      </xdr:nvPicPr>
      <xdr:blipFill>
        <a:blip xmlns:r="http://schemas.openxmlformats.org/officeDocument/2006/relationships" r:embed="rId2"/>
        <a:stretch>
          <a:fillRect/>
        </a:stretch>
      </xdr:blipFill>
      <xdr:spPr>
        <a:xfrm>
          <a:off x="1937657" y="9679215"/>
          <a:ext cx="7741196" cy="1698172"/>
        </a:xfrm>
        <a:prstGeom prst="rect">
          <a:avLst/>
        </a:prstGeom>
      </xdr:spPr>
    </xdr:pic>
    <xdr:clientData/>
  </xdr:twoCellAnchor>
  <xdr:oneCellAnchor>
    <xdr:from>
      <xdr:col>1</xdr:col>
      <xdr:colOff>711200</xdr:colOff>
      <xdr:row>41</xdr:row>
      <xdr:rowOff>50800</xdr:rowOff>
    </xdr:from>
    <xdr:ext cx="2895600" cy="264560"/>
    <xdr:sp macro="" textlink="">
      <xdr:nvSpPr>
        <xdr:cNvPr id="10" name="TextBox 9">
          <a:extLst>
            <a:ext uri="{FF2B5EF4-FFF2-40B4-BE49-F238E27FC236}">
              <a16:creationId xmlns:a16="http://schemas.microsoft.com/office/drawing/2014/main" id="{299571F1-313C-C043-AC1F-21E097F6D825}"/>
            </a:ext>
          </a:extLst>
        </xdr:cNvPr>
        <xdr:cNvSpPr txBox="1"/>
      </xdr:nvSpPr>
      <xdr:spPr>
        <a:xfrm>
          <a:off x="1001486" y="8541657"/>
          <a:ext cx="2895600" cy="26456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a:t>2. Click</a:t>
          </a:r>
          <a:r>
            <a:rPr lang="en-US" sz="1100" baseline="0"/>
            <a:t> on SPEND RANKING TAB </a:t>
          </a:r>
          <a:endParaRPr lang="en-US" sz="1100"/>
        </a:p>
      </xdr:txBody>
    </xdr:sp>
    <xdr:clientData/>
  </xdr:oneCellAnchor>
  <xdr:twoCellAnchor>
    <xdr:from>
      <xdr:col>3</xdr:col>
      <xdr:colOff>139700</xdr:colOff>
      <xdr:row>30</xdr:row>
      <xdr:rowOff>101600</xdr:rowOff>
    </xdr:from>
    <xdr:to>
      <xdr:col>3</xdr:col>
      <xdr:colOff>2032000</xdr:colOff>
      <xdr:row>31</xdr:row>
      <xdr:rowOff>114300</xdr:rowOff>
    </xdr:to>
    <xdr:cxnSp macro="">
      <xdr:nvCxnSpPr>
        <xdr:cNvPr id="12" name="Straight Arrow Connector 11">
          <a:extLst>
            <a:ext uri="{FF2B5EF4-FFF2-40B4-BE49-F238E27FC236}">
              <a16:creationId xmlns:a16="http://schemas.microsoft.com/office/drawing/2014/main" id="{8E57430F-7194-4304-1877-2A07DFCEA57D}"/>
            </a:ext>
          </a:extLst>
        </xdr:cNvPr>
        <xdr:cNvCxnSpPr/>
      </xdr:nvCxnSpPr>
      <xdr:spPr>
        <a:xfrm flipV="1">
          <a:off x="3810000" y="6248400"/>
          <a:ext cx="1892300" cy="203200"/>
        </a:xfrm>
        <a:prstGeom prst="straightConnector1">
          <a:avLst/>
        </a:prstGeom>
        <a:ln w="15875">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1424215</xdr:colOff>
      <xdr:row>42</xdr:row>
      <xdr:rowOff>115788</xdr:rowOff>
    </xdr:from>
    <xdr:to>
      <xdr:col>2</xdr:col>
      <xdr:colOff>2068286</xdr:colOff>
      <xdr:row>53</xdr:row>
      <xdr:rowOff>163286</xdr:rowOff>
    </xdr:to>
    <xdr:cxnSp macro="">
      <xdr:nvCxnSpPr>
        <xdr:cNvPr id="14" name="Straight Arrow Connector 13">
          <a:extLst>
            <a:ext uri="{FF2B5EF4-FFF2-40B4-BE49-F238E27FC236}">
              <a16:creationId xmlns:a16="http://schemas.microsoft.com/office/drawing/2014/main" id="{E4D28D7B-006E-3D4A-8644-5D4999C822F0}"/>
            </a:ext>
          </a:extLst>
        </xdr:cNvPr>
        <xdr:cNvCxnSpPr>
          <a:stCxn id="10" idx="2"/>
        </xdr:cNvCxnSpPr>
      </xdr:nvCxnSpPr>
      <xdr:spPr>
        <a:xfrm>
          <a:off x="2449286" y="8806217"/>
          <a:ext cx="644071" cy="2242783"/>
        </a:xfrm>
        <a:prstGeom prst="straightConnector1">
          <a:avLst/>
        </a:prstGeom>
        <a:ln w="15875">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571500</xdr:colOff>
      <xdr:row>50</xdr:row>
      <xdr:rowOff>127000</xdr:rowOff>
    </xdr:from>
    <xdr:to>
      <xdr:col>2</xdr:col>
      <xdr:colOff>1188358</xdr:colOff>
      <xdr:row>58</xdr:row>
      <xdr:rowOff>9072</xdr:rowOff>
    </xdr:to>
    <xdr:cxnSp macro="">
      <xdr:nvCxnSpPr>
        <xdr:cNvPr id="16" name="Straight Arrow Connector 15">
          <a:extLst>
            <a:ext uri="{FF2B5EF4-FFF2-40B4-BE49-F238E27FC236}">
              <a16:creationId xmlns:a16="http://schemas.microsoft.com/office/drawing/2014/main" id="{BF5B7E71-C6EA-354D-8C14-BB14AD5E5621}"/>
            </a:ext>
          </a:extLst>
        </xdr:cNvPr>
        <xdr:cNvCxnSpPr/>
      </xdr:nvCxnSpPr>
      <xdr:spPr>
        <a:xfrm flipV="1">
          <a:off x="861786" y="10414000"/>
          <a:ext cx="1351643" cy="1478643"/>
        </a:xfrm>
        <a:prstGeom prst="straightConnector1">
          <a:avLst/>
        </a:prstGeom>
        <a:ln w="15875">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2</xdr:col>
      <xdr:colOff>1251856</xdr:colOff>
      <xdr:row>59</xdr:row>
      <xdr:rowOff>117928</xdr:rowOff>
    </xdr:from>
    <xdr:to>
      <xdr:col>6</xdr:col>
      <xdr:colOff>515256</xdr:colOff>
      <xdr:row>76</xdr:row>
      <xdr:rowOff>92847</xdr:rowOff>
    </xdr:to>
    <xdr:pic>
      <xdr:nvPicPr>
        <xdr:cNvPr id="20" name="Picture 19">
          <a:extLst>
            <a:ext uri="{FF2B5EF4-FFF2-40B4-BE49-F238E27FC236}">
              <a16:creationId xmlns:a16="http://schemas.microsoft.com/office/drawing/2014/main" id="{35BB6005-4A98-8B83-8D6C-5CDE8E65798A}"/>
            </a:ext>
          </a:extLst>
        </xdr:cNvPr>
        <xdr:cNvPicPr>
          <a:picLocks noChangeAspect="1"/>
        </xdr:cNvPicPr>
      </xdr:nvPicPr>
      <xdr:blipFill>
        <a:blip xmlns:r="http://schemas.openxmlformats.org/officeDocument/2006/relationships" r:embed="rId3"/>
        <a:stretch>
          <a:fillRect/>
        </a:stretch>
      </xdr:blipFill>
      <xdr:spPr>
        <a:xfrm>
          <a:off x="2276927" y="12201071"/>
          <a:ext cx="7772400" cy="3367633"/>
        </a:xfrm>
        <a:prstGeom prst="rect">
          <a:avLst/>
        </a:prstGeom>
      </xdr:spPr>
    </xdr:pic>
    <xdr:clientData/>
  </xdr:twoCellAnchor>
  <xdr:oneCellAnchor>
    <xdr:from>
      <xdr:col>1</xdr:col>
      <xdr:colOff>72572</xdr:colOff>
      <xdr:row>56</xdr:row>
      <xdr:rowOff>54428</xdr:rowOff>
    </xdr:from>
    <xdr:ext cx="2895600" cy="436786"/>
    <xdr:sp macro="" textlink="">
      <xdr:nvSpPr>
        <xdr:cNvPr id="21" name="TextBox 20">
          <a:extLst>
            <a:ext uri="{FF2B5EF4-FFF2-40B4-BE49-F238E27FC236}">
              <a16:creationId xmlns:a16="http://schemas.microsoft.com/office/drawing/2014/main" id="{DB259A0D-634B-064E-9477-EE97BBD88356}"/>
            </a:ext>
          </a:extLst>
        </xdr:cNvPr>
        <xdr:cNvSpPr txBox="1"/>
      </xdr:nvSpPr>
      <xdr:spPr>
        <a:xfrm>
          <a:off x="362858" y="11538857"/>
          <a:ext cx="2895600" cy="436786"/>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a:t>3.</a:t>
          </a:r>
          <a:r>
            <a:rPr lang="en-US" sz="1100" baseline="0"/>
            <a:t> Paste SPEND DATA values into CELL A3</a:t>
          </a:r>
          <a:br>
            <a:rPr lang="en-US" sz="1100" baseline="0"/>
          </a:br>
          <a:r>
            <a:rPr lang="en-US" sz="1100" baseline="0"/>
            <a:t>    Weighted Spend will automatically fill</a:t>
          </a:r>
          <a:endParaRPr lang="en-US" sz="1100"/>
        </a:p>
      </xdr:txBody>
    </xdr:sp>
    <xdr:clientData/>
  </xdr:oneCellAnchor>
  <xdr:twoCellAnchor>
    <xdr:from>
      <xdr:col>2</xdr:col>
      <xdr:colOff>2233387</xdr:colOff>
      <xdr:row>57</xdr:row>
      <xdr:rowOff>73250</xdr:rowOff>
    </xdr:from>
    <xdr:to>
      <xdr:col>4</xdr:col>
      <xdr:colOff>2195285</xdr:colOff>
      <xdr:row>62</xdr:row>
      <xdr:rowOff>36286</xdr:rowOff>
    </xdr:to>
    <xdr:cxnSp macro="">
      <xdr:nvCxnSpPr>
        <xdr:cNvPr id="23" name="Straight Arrow Connector 22">
          <a:extLst>
            <a:ext uri="{FF2B5EF4-FFF2-40B4-BE49-F238E27FC236}">
              <a16:creationId xmlns:a16="http://schemas.microsoft.com/office/drawing/2014/main" id="{D2B28AF9-E19C-C149-93D5-3EDE4B9C0182}"/>
            </a:ext>
          </a:extLst>
        </xdr:cNvPr>
        <xdr:cNvCxnSpPr>
          <a:stCxn id="21" idx="3"/>
        </xdr:cNvCxnSpPr>
      </xdr:nvCxnSpPr>
      <xdr:spPr>
        <a:xfrm>
          <a:off x="3258458" y="11757250"/>
          <a:ext cx="5150756" cy="960893"/>
        </a:xfrm>
        <a:prstGeom prst="straightConnector1">
          <a:avLst/>
        </a:prstGeom>
        <a:ln w="15875">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2</xdr:col>
      <xdr:colOff>653143</xdr:colOff>
      <xdr:row>82</xdr:row>
      <xdr:rowOff>45357</xdr:rowOff>
    </xdr:from>
    <xdr:to>
      <xdr:col>5</xdr:col>
      <xdr:colOff>687614</xdr:colOff>
      <xdr:row>94</xdr:row>
      <xdr:rowOff>57493</xdr:rowOff>
    </xdr:to>
    <xdr:pic>
      <xdr:nvPicPr>
        <xdr:cNvPr id="34" name="Picture 33">
          <a:extLst>
            <a:ext uri="{FF2B5EF4-FFF2-40B4-BE49-F238E27FC236}">
              <a16:creationId xmlns:a16="http://schemas.microsoft.com/office/drawing/2014/main" id="{E1108FC4-9ECF-F008-80A2-F20BF1F7FA5C}"/>
            </a:ext>
          </a:extLst>
        </xdr:cNvPr>
        <xdr:cNvPicPr>
          <a:picLocks noChangeAspect="1"/>
        </xdr:cNvPicPr>
      </xdr:nvPicPr>
      <xdr:blipFill>
        <a:blip xmlns:r="http://schemas.openxmlformats.org/officeDocument/2006/relationships" r:embed="rId4"/>
        <a:stretch>
          <a:fillRect/>
        </a:stretch>
      </xdr:blipFill>
      <xdr:spPr>
        <a:xfrm>
          <a:off x="1678214" y="16718643"/>
          <a:ext cx="7772400" cy="2406993"/>
        </a:xfrm>
        <a:prstGeom prst="rect">
          <a:avLst/>
        </a:prstGeom>
      </xdr:spPr>
    </xdr:pic>
    <xdr:clientData/>
  </xdr:twoCellAnchor>
  <xdr:oneCellAnchor>
    <xdr:from>
      <xdr:col>2</xdr:col>
      <xdr:colOff>335642</xdr:colOff>
      <xdr:row>79</xdr:row>
      <xdr:rowOff>72572</xdr:rowOff>
    </xdr:from>
    <xdr:ext cx="1805216" cy="264560"/>
    <xdr:sp macro="" textlink="">
      <xdr:nvSpPr>
        <xdr:cNvPr id="35" name="TextBox 34">
          <a:extLst>
            <a:ext uri="{FF2B5EF4-FFF2-40B4-BE49-F238E27FC236}">
              <a16:creationId xmlns:a16="http://schemas.microsoft.com/office/drawing/2014/main" id="{54CEE504-D818-EB4F-A43C-D8FCE8D089BA}"/>
            </a:ext>
          </a:extLst>
        </xdr:cNvPr>
        <xdr:cNvSpPr txBox="1"/>
      </xdr:nvSpPr>
      <xdr:spPr>
        <a:xfrm>
          <a:off x="1360713" y="16346715"/>
          <a:ext cx="1805216" cy="26456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a:t>4.</a:t>
          </a:r>
          <a:r>
            <a:rPr lang="en-US" sz="1100" baseline="0"/>
            <a:t> Click on FILTER BUTTON.</a:t>
          </a:r>
          <a:endParaRPr lang="en-US" sz="1100"/>
        </a:p>
      </xdr:txBody>
    </xdr:sp>
    <xdr:clientData/>
  </xdr:oneCellAnchor>
  <xdr:twoCellAnchor>
    <xdr:from>
      <xdr:col>2</xdr:col>
      <xdr:colOff>2113644</xdr:colOff>
      <xdr:row>80</xdr:row>
      <xdr:rowOff>36286</xdr:rowOff>
    </xdr:from>
    <xdr:to>
      <xdr:col>4</xdr:col>
      <xdr:colOff>526142</xdr:colOff>
      <xdr:row>83</xdr:row>
      <xdr:rowOff>36285</xdr:rowOff>
    </xdr:to>
    <xdr:cxnSp macro="">
      <xdr:nvCxnSpPr>
        <xdr:cNvPr id="36" name="Straight Arrow Connector 35">
          <a:extLst>
            <a:ext uri="{FF2B5EF4-FFF2-40B4-BE49-F238E27FC236}">
              <a16:creationId xmlns:a16="http://schemas.microsoft.com/office/drawing/2014/main" id="{8B1A1223-208C-DA4E-8823-C4CEDC0A7C57}"/>
            </a:ext>
          </a:extLst>
        </xdr:cNvPr>
        <xdr:cNvCxnSpPr/>
      </xdr:nvCxnSpPr>
      <xdr:spPr>
        <a:xfrm>
          <a:off x="3138715" y="16510000"/>
          <a:ext cx="3601356" cy="598714"/>
        </a:xfrm>
        <a:prstGeom prst="straightConnector1">
          <a:avLst/>
        </a:prstGeom>
        <a:ln w="15875">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1369785</xdr:colOff>
      <xdr:row>79</xdr:row>
      <xdr:rowOff>190500</xdr:rowOff>
    </xdr:from>
    <xdr:to>
      <xdr:col>4</xdr:col>
      <xdr:colOff>2267857</xdr:colOff>
      <xdr:row>85</xdr:row>
      <xdr:rowOff>136072</xdr:rowOff>
    </xdr:to>
    <xdr:cxnSp macro="">
      <xdr:nvCxnSpPr>
        <xdr:cNvPr id="41" name="Straight Arrow Connector 40">
          <a:extLst>
            <a:ext uri="{FF2B5EF4-FFF2-40B4-BE49-F238E27FC236}">
              <a16:creationId xmlns:a16="http://schemas.microsoft.com/office/drawing/2014/main" id="{C5962232-53F8-E445-8DAB-47874BCDB9CB}"/>
            </a:ext>
          </a:extLst>
        </xdr:cNvPr>
        <xdr:cNvCxnSpPr/>
      </xdr:nvCxnSpPr>
      <xdr:spPr>
        <a:xfrm>
          <a:off x="7583714" y="16464643"/>
          <a:ext cx="898072" cy="1143000"/>
        </a:xfrm>
        <a:prstGeom prst="straightConnector1">
          <a:avLst/>
        </a:prstGeom>
        <a:ln w="15875">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xdr:col>
      <xdr:colOff>424541</xdr:colOff>
      <xdr:row>78</xdr:row>
      <xdr:rowOff>125187</xdr:rowOff>
    </xdr:from>
    <xdr:ext cx="1805216" cy="264560"/>
    <xdr:sp macro="" textlink="">
      <xdr:nvSpPr>
        <xdr:cNvPr id="46" name="TextBox 45">
          <a:extLst>
            <a:ext uri="{FF2B5EF4-FFF2-40B4-BE49-F238E27FC236}">
              <a16:creationId xmlns:a16="http://schemas.microsoft.com/office/drawing/2014/main" id="{DF9ECC49-0131-5B4B-BA9E-5B44F781459D}"/>
            </a:ext>
          </a:extLst>
        </xdr:cNvPr>
        <xdr:cNvSpPr txBox="1"/>
      </xdr:nvSpPr>
      <xdr:spPr>
        <a:xfrm>
          <a:off x="6638470" y="16199758"/>
          <a:ext cx="1805216" cy="26456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a:t>4.</a:t>
          </a:r>
          <a:r>
            <a:rPr lang="en-US" sz="1100" baseline="0"/>
            <a:t> Click on DESCENDING.</a:t>
          </a:r>
          <a:endParaRPr lang="en-US" sz="1100"/>
        </a:p>
      </xdr:txBody>
    </xdr:sp>
    <xdr:clientData/>
  </xdr:oneCellAnchor>
  <xdr:twoCellAnchor editAs="oneCell">
    <xdr:from>
      <xdr:col>2</xdr:col>
      <xdr:colOff>644072</xdr:colOff>
      <xdr:row>100</xdr:row>
      <xdr:rowOff>45357</xdr:rowOff>
    </xdr:from>
    <xdr:to>
      <xdr:col>5</xdr:col>
      <xdr:colOff>678543</xdr:colOff>
      <xdr:row>109</xdr:row>
      <xdr:rowOff>141679</xdr:rowOff>
    </xdr:to>
    <xdr:pic>
      <xdr:nvPicPr>
        <xdr:cNvPr id="47" name="Picture 46">
          <a:extLst>
            <a:ext uri="{FF2B5EF4-FFF2-40B4-BE49-F238E27FC236}">
              <a16:creationId xmlns:a16="http://schemas.microsoft.com/office/drawing/2014/main" id="{C887B673-7C5B-F8AD-8857-E2D75432A7A3}"/>
            </a:ext>
          </a:extLst>
        </xdr:cNvPr>
        <xdr:cNvPicPr>
          <a:picLocks noChangeAspect="1"/>
        </xdr:cNvPicPr>
      </xdr:nvPicPr>
      <xdr:blipFill>
        <a:blip xmlns:r="http://schemas.openxmlformats.org/officeDocument/2006/relationships" r:embed="rId5"/>
        <a:stretch>
          <a:fillRect/>
        </a:stretch>
      </xdr:blipFill>
      <xdr:spPr>
        <a:xfrm>
          <a:off x="1669143" y="20510500"/>
          <a:ext cx="7772400" cy="1892465"/>
        </a:xfrm>
        <a:prstGeom prst="rect">
          <a:avLst/>
        </a:prstGeom>
      </xdr:spPr>
    </xdr:pic>
    <xdr:clientData/>
  </xdr:twoCellAnchor>
  <xdr:oneCellAnchor>
    <xdr:from>
      <xdr:col>2</xdr:col>
      <xdr:colOff>698500</xdr:colOff>
      <xdr:row>96</xdr:row>
      <xdr:rowOff>81643</xdr:rowOff>
    </xdr:from>
    <xdr:ext cx="3356430" cy="264560"/>
    <xdr:sp macro="" textlink="">
      <xdr:nvSpPr>
        <xdr:cNvPr id="48" name="TextBox 47">
          <a:extLst>
            <a:ext uri="{FF2B5EF4-FFF2-40B4-BE49-F238E27FC236}">
              <a16:creationId xmlns:a16="http://schemas.microsoft.com/office/drawing/2014/main" id="{7A60E1B2-093B-D64C-9972-D4F6E1D5AA68}"/>
            </a:ext>
          </a:extLst>
        </xdr:cNvPr>
        <xdr:cNvSpPr txBox="1"/>
      </xdr:nvSpPr>
      <xdr:spPr>
        <a:xfrm>
          <a:off x="1723571" y="20156714"/>
          <a:ext cx="3356430" cy="26456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a:t>5.</a:t>
          </a:r>
          <a:r>
            <a:rPr lang="en-US" sz="1100" baseline="0"/>
            <a:t> Spreadsheet automatically Ranks suppliers by SPEND</a:t>
          </a:r>
          <a:endParaRPr lang="en-US" sz="1100"/>
        </a:p>
      </xdr:txBody>
    </xdr:sp>
    <xdr:clientData/>
  </xdr:oneCellAnchor>
  <xdr:oneCellAnchor>
    <xdr:from>
      <xdr:col>4</xdr:col>
      <xdr:colOff>578757</xdr:colOff>
      <xdr:row>96</xdr:row>
      <xdr:rowOff>79829</xdr:rowOff>
    </xdr:from>
    <xdr:ext cx="3356430" cy="264560"/>
    <xdr:sp macro="" textlink="">
      <xdr:nvSpPr>
        <xdr:cNvPr id="49" name="TextBox 48">
          <a:extLst>
            <a:ext uri="{FF2B5EF4-FFF2-40B4-BE49-F238E27FC236}">
              <a16:creationId xmlns:a16="http://schemas.microsoft.com/office/drawing/2014/main" id="{5F7C7EEF-CF3E-1341-98C4-1E0BE400B0E7}"/>
            </a:ext>
          </a:extLst>
        </xdr:cNvPr>
        <xdr:cNvSpPr txBox="1"/>
      </xdr:nvSpPr>
      <xdr:spPr>
        <a:xfrm>
          <a:off x="6792686" y="20154900"/>
          <a:ext cx="3356430" cy="26456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a:t>5.</a:t>
          </a:r>
          <a:r>
            <a:rPr lang="en-US" sz="1100" baseline="0"/>
            <a:t> Spreadsheet automatically Identifies Supplier Type</a:t>
          </a:r>
          <a:endParaRPr lang="en-US" sz="1100"/>
        </a:p>
      </xdr:txBody>
    </xdr:sp>
    <xdr:clientData/>
  </xdr:oneCellAnchor>
  <xdr:twoCellAnchor>
    <xdr:from>
      <xdr:col>2</xdr:col>
      <xdr:colOff>2458358</xdr:colOff>
      <xdr:row>97</xdr:row>
      <xdr:rowOff>136071</xdr:rowOff>
    </xdr:from>
    <xdr:to>
      <xdr:col>3</xdr:col>
      <xdr:colOff>1941286</xdr:colOff>
      <xdr:row>101</xdr:row>
      <xdr:rowOff>0</xdr:rowOff>
    </xdr:to>
    <xdr:cxnSp macro="">
      <xdr:nvCxnSpPr>
        <xdr:cNvPr id="50" name="Straight Arrow Connector 49">
          <a:extLst>
            <a:ext uri="{FF2B5EF4-FFF2-40B4-BE49-F238E27FC236}">
              <a16:creationId xmlns:a16="http://schemas.microsoft.com/office/drawing/2014/main" id="{8613229A-FD3D-D14E-A667-420E721EFF6B}"/>
            </a:ext>
          </a:extLst>
        </xdr:cNvPr>
        <xdr:cNvCxnSpPr/>
      </xdr:nvCxnSpPr>
      <xdr:spPr>
        <a:xfrm>
          <a:off x="3483429" y="20410714"/>
          <a:ext cx="2122714" cy="662215"/>
        </a:xfrm>
        <a:prstGeom prst="straightConnector1">
          <a:avLst/>
        </a:prstGeom>
        <a:ln w="15875">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2256972</xdr:colOff>
      <xdr:row>97</xdr:row>
      <xdr:rowOff>144817</xdr:rowOff>
    </xdr:from>
    <xdr:to>
      <xdr:col>5</xdr:col>
      <xdr:colOff>154214</xdr:colOff>
      <xdr:row>100</xdr:row>
      <xdr:rowOff>190500</xdr:rowOff>
    </xdr:to>
    <xdr:cxnSp macro="">
      <xdr:nvCxnSpPr>
        <xdr:cNvPr id="52" name="Straight Arrow Connector 51">
          <a:extLst>
            <a:ext uri="{FF2B5EF4-FFF2-40B4-BE49-F238E27FC236}">
              <a16:creationId xmlns:a16="http://schemas.microsoft.com/office/drawing/2014/main" id="{73C5E1A8-B142-4A49-9DFA-FF26FC9814C8}"/>
            </a:ext>
          </a:extLst>
        </xdr:cNvPr>
        <xdr:cNvCxnSpPr>
          <a:stCxn id="49" idx="2"/>
        </xdr:cNvCxnSpPr>
      </xdr:nvCxnSpPr>
      <xdr:spPr>
        <a:xfrm>
          <a:off x="8470901" y="20419460"/>
          <a:ext cx="446313" cy="644397"/>
        </a:xfrm>
        <a:prstGeom prst="straightConnector1">
          <a:avLst/>
        </a:prstGeom>
        <a:ln w="15875">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355599</xdr:colOff>
      <xdr:row>80</xdr:row>
      <xdr:rowOff>38100</xdr:rowOff>
    </xdr:from>
    <xdr:to>
      <xdr:col>7</xdr:col>
      <xdr:colOff>255628</xdr:colOff>
      <xdr:row>90</xdr:row>
      <xdr:rowOff>12700</xdr:rowOff>
    </xdr:to>
    <xdr:pic>
      <xdr:nvPicPr>
        <xdr:cNvPr id="47" name="Picture 46">
          <a:extLst>
            <a:ext uri="{FF2B5EF4-FFF2-40B4-BE49-F238E27FC236}">
              <a16:creationId xmlns:a16="http://schemas.microsoft.com/office/drawing/2014/main" id="{C008DF02-27CF-7980-180D-3335FE8876C6}"/>
            </a:ext>
          </a:extLst>
        </xdr:cNvPr>
        <xdr:cNvPicPr>
          <a:picLocks noChangeAspect="1"/>
        </xdr:cNvPicPr>
      </xdr:nvPicPr>
      <xdr:blipFill>
        <a:blip xmlns:r="http://schemas.openxmlformats.org/officeDocument/2006/relationships" r:embed="rId1"/>
        <a:stretch>
          <a:fillRect/>
        </a:stretch>
      </xdr:blipFill>
      <xdr:spPr>
        <a:xfrm>
          <a:off x="647699" y="16395700"/>
          <a:ext cx="9933029" cy="2006600"/>
        </a:xfrm>
        <a:prstGeom prst="rect">
          <a:avLst/>
        </a:prstGeom>
      </xdr:spPr>
    </xdr:pic>
    <xdr:clientData/>
  </xdr:twoCellAnchor>
  <xdr:twoCellAnchor editAs="oneCell">
    <xdr:from>
      <xdr:col>2</xdr:col>
      <xdr:colOff>469900</xdr:colOff>
      <xdr:row>62</xdr:row>
      <xdr:rowOff>63500</xdr:rowOff>
    </xdr:from>
    <xdr:to>
      <xdr:col>5</xdr:col>
      <xdr:colOff>495300</xdr:colOff>
      <xdr:row>74</xdr:row>
      <xdr:rowOff>11020</xdr:rowOff>
    </xdr:to>
    <xdr:pic>
      <xdr:nvPicPr>
        <xdr:cNvPr id="39" name="Picture 38">
          <a:extLst>
            <a:ext uri="{FF2B5EF4-FFF2-40B4-BE49-F238E27FC236}">
              <a16:creationId xmlns:a16="http://schemas.microsoft.com/office/drawing/2014/main" id="{3D921BA9-3A75-FDDB-3409-984CBF2AFC46}"/>
            </a:ext>
          </a:extLst>
        </xdr:cNvPr>
        <xdr:cNvPicPr>
          <a:picLocks noChangeAspect="1"/>
        </xdr:cNvPicPr>
      </xdr:nvPicPr>
      <xdr:blipFill>
        <a:blip xmlns:r="http://schemas.openxmlformats.org/officeDocument/2006/relationships" r:embed="rId2"/>
        <a:stretch>
          <a:fillRect/>
        </a:stretch>
      </xdr:blipFill>
      <xdr:spPr>
        <a:xfrm>
          <a:off x="1498600" y="12763500"/>
          <a:ext cx="7772400" cy="2385920"/>
        </a:xfrm>
        <a:prstGeom prst="rect">
          <a:avLst/>
        </a:prstGeom>
      </xdr:spPr>
    </xdr:pic>
    <xdr:clientData/>
  </xdr:twoCellAnchor>
  <xdr:twoCellAnchor editAs="oneCell">
    <xdr:from>
      <xdr:col>2</xdr:col>
      <xdr:colOff>1219200</xdr:colOff>
      <xdr:row>45</xdr:row>
      <xdr:rowOff>101600</xdr:rowOff>
    </xdr:from>
    <xdr:to>
      <xdr:col>6</xdr:col>
      <xdr:colOff>469900</xdr:colOff>
      <xdr:row>54</xdr:row>
      <xdr:rowOff>174906</xdr:rowOff>
    </xdr:to>
    <xdr:pic>
      <xdr:nvPicPr>
        <xdr:cNvPr id="28" name="Picture 27">
          <a:extLst>
            <a:ext uri="{FF2B5EF4-FFF2-40B4-BE49-F238E27FC236}">
              <a16:creationId xmlns:a16="http://schemas.microsoft.com/office/drawing/2014/main" id="{1D224B9B-86A0-5ADB-29E8-A28683C171F3}"/>
            </a:ext>
          </a:extLst>
        </xdr:cNvPr>
        <xdr:cNvPicPr>
          <a:picLocks noChangeAspect="1"/>
        </xdr:cNvPicPr>
      </xdr:nvPicPr>
      <xdr:blipFill>
        <a:blip xmlns:r="http://schemas.openxmlformats.org/officeDocument/2006/relationships" r:embed="rId3"/>
        <a:stretch>
          <a:fillRect/>
        </a:stretch>
      </xdr:blipFill>
      <xdr:spPr>
        <a:xfrm>
          <a:off x="2247900" y="9347200"/>
          <a:ext cx="7772400" cy="1902106"/>
        </a:xfrm>
        <a:prstGeom prst="rect">
          <a:avLst/>
        </a:prstGeom>
      </xdr:spPr>
    </xdr:pic>
    <xdr:clientData/>
  </xdr:twoCellAnchor>
  <xdr:twoCellAnchor>
    <xdr:from>
      <xdr:col>2</xdr:col>
      <xdr:colOff>28574</xdr:colOff>
      <xdr:row>6</xdr:row>
      <xdr:rowOff>169862</xdr:rowOff>
    </xdr:from>
    <xdr:to>
      <xdr:col>3</xdr:col>
      <xdr:colOff>130174</xdr:colOff>
      <xdr:row>10</xdr:row>
      <xdr:rowOff>152400</xdr:rowOff>
    </xdr:to>
    <xdr:sp macro="" textlink="">
      <xdr:nvSpPr>
        <xdr:cNvPr id="2" name="Pentagon 1">
          <a:extLst>
            <a:ext uri="{FF2B5EF4-FFF2-40B4-BE49-F238E27FC236}">
              <a16:creationId xmlns:a16="http://schemas.microsoft.com/office/drawing/2014/main" id="{83BED838-C0B4-DD44-B6CD-D011BFE79207}"/>
            </a:ext>
          </a:extLst>
        </xdr:cNvPr>
        <xdr:cNvSpPr/>
      </xdr:nvSpPr>
      <xdr:spPr>
        <a:xfrm>
          <a:off x="1057274" y="1452562"/>
          <a:ext cx="2743200" cy="744538"/>
        </a:xfrm>
        <a:prstGeom prst="homePlate">
          <a:avLst/>
        </a:prstGeom>
        <a:solidFill>
          <a:schemeClr val="accent6">
            <a:lumMod val="40000"/>
            <a:lumOff val="60000"/>
          </a:schemeClr>
        </a:solidFill>
        <a:ln>
          <a:solidFill>
            <a:srgbClr val="3C322D"/>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GB" sz="1200">
              <a:solidFill>
                <a:sysClr val="windowText" lastClr="000000"/>
              </a:solidFill>
            </a:rPr>
            <a:t>Step 1  </a:t>
          </a:r>
        </a:p>
        <a:p>
          <a:pPr algn="ctr"/>
          <a:r>
            <a:rPr lang="en-GB" sz="1200">
              <a:solidFill>
                <a:sysClr val="windowText" lastClr="000000"/>
              </a:solidFill>
            </a:rPr>
            <a:t>Collect</a:t>
          </a:r>
          <a:r>
            <a:rPr lang="en-GB" sz="1200" baseline="0">
              <a:solidFill>
                <a:sysClr val="windowText" lastClr="000000"/>
              </a:solidFill>
            </a:rPr>
            <a:t> Data and Enter Into Spreadsheet</a:t>
          </a:r>
          <a:endParaRPr lang="en-GB" sz="1200">
            <a:solidFill>
              <a:sysClr val="windowText" lastClr="000000"/>
            </a:solidFill>
          </a:endParaRPr>
        </a:p>
      </xdr:txBody>
    </xdr:sp>
    <xdr:clientData/>
  </xdr:twoCellAnchor>
  <xdr:twoCellAnchor>
    <xdr:from>
      <xdr:col>3</xdr:col>
      <xdr:colOff>0</xdr:colOff>
      <xdr:row>6</xdr:row>
      <xdr:rowOff>195262</xdr:rowOff>
    </xdr:from>
    <xdr:to>
      <xdr:col>3</xdr:col>
      <xdr:colOff>2549525</xdr:colOff>
      <xdr:row>10</xdr:row>
      <xdr:rowOff>165100</xdr:rowOff>
    </xdr:to>
    <xdr:sp macro="" textlink="">
      <xdr:nvSpPr>
        <xdr:cNvPr id="3" name="Chevron 2">
          <a:extLst>
            <a:ext uri="{FF2B5EF4-FFF2-40B4-BE49-F238E27FC236}">
              <a16:creationId xmlns:a16="http://schemas.microsoft.com/office/drawing/2014/main" id="{7BDD1984-489D-9F49-8FED-5A35BE9B89CE}"/>
            </a:ext>
          </a:extLst>
        </xdr:cNvPr>
        <xdr:cNvSpPr/>
      </xdr:nvSpPr>
      <xdr:spPr>
        <a:xfrm>
          <a:off x="3670300" y="1477962"/>
          <a:ext cx="2549525" cy="731838"/>
        </a:xfrm>
        <a:prstGeom prst="chevron">
          <a:avLst/>
        </a:prstGeom>
        <a:solidFill>
          <a:schemeClr val="accent6">
            <a:lumMod val="40000"/>
            <a:lumOff val="60000"/>
          </a:schemeClr>
        </a:solidFill>
        <a:ln>
          <a:solidFill>
            <a:srgbClr val="3C322D"/>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GB" sz="1200">
              <a:solidFill>
                <a:schemeClr val="tx1"/>
              </a:solidFill>
            </a:rPr>
            <a:t>Step 2</a:t>
          </a:r>
        </a:p>
        <a:p>
          <a:pPr algn="ctr"/>
          <a:r>
            <a:rPr lang="en-GB" sz="1200">
              <a:solidFill>
                <a:schemeClr val="tx1"/>
              </a:solidFill>
            </a:rPr>
            <a:t>Calculate and Sort Data</a:t>
          </a:r>
          <a:r>
            <a:rPr lang="en-GB" sz="1200" baseline="0">
              <a:solidFill>
                <a:schemeClr val="tx1"/>
              </a:solidFill>
            </a:rPr>
            <a:t> by Quality and Delivery Score</a:t>
          </a:r>
          <a:endParaRPr lang="en-GB" sz="1200">
            <a:solidFill>
              <a:schemeClr val="tx1"/>
            </a:solidFill>
          </a:endParaRPr>
        </a:p>
      </xdr:txBody>
    </xdr:sp>
    <xdr:clientData/>
  </xdr:twoCellAnchor>
  <xdr:twoCellAnchor>
    <xdr:from>
      <xdr:col>3</xdr:col>
      <xdr:colOff>2466975</xdr:colOff>
      <xdr:row>7</xdr:row>
      <xdr:rowOff>30162</xdr:rowOff>
    </xdr:from>
    <xdr:to>
      <xdr:col>4</xdr:col>
      <xdr:colOff>2498725</xdr:colOff>
      <xdr:row>10</xdr:row>
      <xdr:rowOff>139700</xdr:rowOff>
    </xdr:to>
    <xdr:sp macro="" textlink="">
      <xdr:nvSpPr>
        <xdr:cNvPr id="4" name="Chevron 3">
          <a:extLst>
            <a:ext uri="{FF2B5EF4-FFF2-40B4-BE49-F238E27FC236}">
              <a16:creationId xmlns:a16="http://schemas.microsoft.com/office/drawing/2014/main" id="{F0985501-0477-834B-B79D-1DD759C417A8}"/>
            </a:ext>
          </a:extLst>
        </xdr:cNvPr>
        <xdr:cNvSpPr/>
      </xdr:nvSpPr>
      <xdr:spPr>
        <a:xfrm>
          <a:off x="6137275" y="1503362"/>
          <a:ext cx="2584450" cy="681038"/>
        </a:xfrm>
        <a:prstGeom prst="chevron">
          <a:avLst/>
        </a:prstGeom>
        <a:solidFill>
          <a:schemeClr val="accent6">
            <a:lumMod val="40000"/>
            <a:lumOff val="60000"/>
          </a:schemeClr>
        </a:solidFill>
        <a:ln>
          <a:solidFill>
            <a:srgbClr val="3C322D"/>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GB" sz="1200">
              <a:solidFill>
                <a:schemeClr val="tx1"/>
              </a:solidFill>
            </a:rPr>
            <a:t>Step 3 </a:t>
          </a:r>
        </a:p>
        <a:p>
          <a:pPr algn="ctr"/>
          <a:r>
            <a:rPr lang="en-GB" sz="1200">
              <a:solidFill>
                <a:schemeClr val="tx1"/>
              </a:solidFill>
            </a:rPr>
            <a:t>Rank</a:t>
          </a:r>
          <a:r>
            <a:rPr lang="en-GB" sz="1200" baseline="0">
              <a:solidFill>
                <a:schemeClr val="tx1"/>
              </a:solidFill>
            </a:rPr>
            <a:t> Supplier by Quality and Delivery Score</a:t>
          </a:r>
        </a:p>
      </xdr:txBody>
    </xdr:sp>
    <xdr:clientData/>
  </xdr:twoCellAnchor>
  <xdr:oneCellAnchor>
    <xdr:from>
      <xdr:col>0</xdr:col>
      <xdr:colOff>127000</xdr:colOff>
      <xdr:row>32</xdr:row>
      <xdr:rowOff>50800</xdr:rowOff>
    </xdr:from>
    <xdr:ext cx="3695700" cy="264560"/>
    <xdr:sp macro="" textlink="">
      <xdr:nvSpPr>
        <xdr:cNvPr id="6" name="TextBox 5">
          <a:extLst>
            <a:ext uri="{FF2B5EF4-FFF2-40B4-BE49-F238E27FC236}">
              <a16:creationId xmlns:a16="http://schemas.microsoft.com/office/drawing/2014/main" id="{F7CE9DAD-F168-844E-9937-D3764069D6AB}"/>
            </a:ext>
          </a:extLst>
        </xdr:cNvPr>
        <xdr:cNvSpPr txBox="1"/>
      </xdr:nvSpPr>
      <xdr:spPr>
        <a:xfrm>
          <a:off x="127000" y="5842000"/>
          <a:ext cx="3695700" cy="26456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a:t>1. Required</a:t>
          </a:r>
          <a:r>
            <a:rPr lang="en-US" sz="1100" baseline="0"/>
            <a:t> Data Format for Quality and Delivery Data Input</a:t>
          </a:r>
          <a:endParaRPr lang="en-US" sz="1100"/>
        </a:p>
      </xdr:txBody>
    </xdr:sp>
    <xdr:clientData/>
  </xdr:oneCellAnchor>
  <xdr:oneCellAnchor>
    <xdr:from>
      <xdr:col>1</xdr:col>
      <xdr:colOff>406400</xdr:colOff>
      <xdr:row>42</xdr:row>
      <xdr:rowOff>152400</xdr:rowOff>
    </xdr:from>
    <xdr:ext cx="3543300" cy="264560"/>
    <xdr:sp macro="" textlink="">
      <xdr:nvSpPr>
        <xdr:cNvPr id="8" name="TextBox 7">
          <a:extLst>
            <a:ext uri="{FF2B5EF4-FFF2-40B4-BE49-F238E27FC236}">
              <a16:creationId xmlns:a16="http://schemas.microsoft.com/office/drawing/2014/main" id="{98B8552C-A2D7-C445-A71D-72C48525D95F}"/>
            </a:ext>
          </a:extLst>
        </xdr:cNvPr>
        <xdr:cNvSpPr txBox="1"/>
      </xdr:nvSpPr>
      <xdr:spPr>
        <a:xfrm>
          <a:off x="698500" y="8788400"/>
          <a:ext cx="3543300" cy="26456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a:t>2. Click</a:t>
          </a:r>
          <a:r>
            <a:rPr lang="en-US" sz="1100" baseline="0"/>
            <a:t> on QUALTIY AND DELIVERY RANKING TAB </a:t>
          </a:r>
          <a:endParaRPr lang="en-US" sz="1100"/>
        </a:p>
      </xdr:txBody>
    </xdr:sp>
    <xdr:clientData/>
  </xdr:oneCellAnchor>
  <xdr:twoCellAnchor>
    <xdr:from>
      <xdr:col>3</xdr:col>
      <xdr:colOff>152400</xdr:colOff>
      <xdr:row>32</xdr:row>
      <xdr:rowOff>63500</xdr:rowOff>
    </xdr:from>
    <xdr:to>
      <xdr:col>3</xdr:col>
      <xdr:colOff>1320800</xdr:colOff>
      <xdr:row>32</xdr:row>
      <xdr:rowOff>183080</xdr:rowOff>
    </xdr:to>
    <xdr:cxnSp macro="">
      <xdr:nvCxnSpPr>
        <xdr:cNvPr id="9" name="Straight Arrow Connector 8">
          <a:extLst>
            <a:ext uri="{FF2B5EF4-FFF2-40B4-BE49-F238E27FC236}">
              <a16:creationId xmlns:a16="http://schemas.microsoft.com/office/drawing/2014/main" id="{0A7B9EB8-43AB-1846-A658-2F5B67F78DA5}"/>
            </a:ext>
          </a:extLst>
        </xdr:cNvPr>
        <xdr:cNvCxnSpPr>
          <a:stCxn id="6" idx="3"/>
        </xdr:cNvCxnSpPr>
      </xdr:nvCxnSpPr>
      <xdr:spPr>
        <a:xfrm flipV="1">
          <a:off x="3822700" y="5854700"/>
          <a:ext cx="1168400" cy="119580"/>
        </a:xfrm>
        <a:prstGeom prst="straightConnector1">
          <a:avLst/>
        </a:prstGeom>
        <a:ln w="15875">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571500</xdr:colOff>
      <xdr:row>43</xdr:row>
      <xdr:rowOff>81480</xdr:rowOff>
    </xdr:from>
    <xdr:to>
      <xdr:col>4</xdr:col>
      <xdr:colOff>393700</xdr:colOff>
      <xdr:row>53</xdr:row>
      <xdr:rowOff>190500</xdr:rowOff>
    </xdr:to>
    <xdr:cxnSp macro="">
      <xdr:nvCxnSpPr>
        <xdr:cNvPr id="10" name="Straight Arrow Connector 9">
          <a:extLst>
            <a:ext uri="{FF2B5EF4-FFF2-40B4-BE49-F238E27FC236}">
              <a16:creationId xmlns:a16="http://schemas.microsoft.com/office/drawing/2014/main" id="{EC53D8C7-203C-1945-ACBA-EB30A26E4353}"/>
            </a:ext>
          </a:extLst>
        </xdr:cNvPr>
        <xdr:cNvCxnSpPr>
          <a:stCxn id="8" idx="3"/>
        </xdr:cNvCxnSpPr>
      </xdr:nvCxnSpPr>
      <xdr:spPr>
        <a:xfrm>
          <a:off x="4241800" y="8920680"/>
          <a:ext cx="2374900" cy="2141020"/>
        </a:xfrm>
        <a:prstGeom prst="straightConnector1">
          <a:avLst/>
        </a:prstGeom>
        <a:ln w="15875">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544286</xdr:colOff>
      <xdr:row>49</xdr:row>
      <xdr:rowOff>50800</xdr:rowOff>
    </xdr:from>
    <xdr:to>
      <xdr:col>2</xdr:col>
      <xdr:colOff>1308100</xdr:colOff>
      <xdr:row>57</xdr:row>
      <xdr:rowOff>156028</xdr:rowOff>
    </xdr:to>
    <xdr:cxnSp macro="">
      <xdr:nvCxnSpPr>
        <xdr:cNvPr id="11" name="Straight Arrow Connector 10">
          <a:extLst>
            <a:ext uri="{FF2B5EF4-FFF2-40B4-BE49-F238E27FC236}">
              <a16:creationId xmlns:a16="http://schemas.microsoft.com/office/drawing/2014/main" id="{AD312B71-E056-1F45-939C-4094B74C6653}"/>
            </a:ext>
          </a:extLst>
        </xdr:cNvPr>
        <xdr:cNvCxnSpPr>
          <a:stCxn id="13" idx="0"/>
        </xdr:cNvCxnSpPr>
      </xdr:nvCxnSpPr>
      <xdr:spPr>
        <a:xfrm flipV="1">
          <a:off x="1572986" y="10109200"/>
          <a:ext cx="763814" cy="1730828"/>
        </a:xfrm>
        <a:prstGeom prst="straightConnector1">
          <a:avLst/>
        </a:prstGeom>
        <a:ln w="15875">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59872</xdr:colOff>
      <xdr:row>57</xdr:row>
      <xdr:rowOff>156028</xdr:rowOff>
    </xdr:from>
    <xdr:ext cx="3026228" cy="436786"/>
    <xdr:sp macro="" textlink="">
      <xdr:nvSpPr>
        <xdr:cNvPr id="13" name="TextBox 12">
          <a:extLst>
            <a:ext uri="{FF2B5EF4-FFF2-40B4-BE49-F238E27FC236}">
              <a16:creationId xmlns:a16="http://schemas.microsoft.com/office/drawing/2014/main" id="{63678640-4739-CC48-A471-A364623EBB09}"/>
            </a:ext>
          </a:extLst>
        </xdr:cNvPr>
        <xdr:cNvSpPr txBox="1"/>
      </xdr:nvSpPr>
      <xdr:spPr>
        <a:xfrm>
          <a:off x="59872" y="11840028"/>
          <a:ext cx="3026228" cy="436786"/>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a:t>3.</a:t>
          </a:r>
          <a:r>
            <a:rPr lang="en-US" sz="1100" baseline="0"/>
            <a:t> Paste QUALITY AND DELIVERY DATA (Values Only) into CELL A3</a:t>
          </a:r>
          <a:endParaRPr lang="en-US" sz="1100"/>
        </a:p>
      </xdr:txBody>
    </xdr:sp>
    <xdr:clientData/>
  </xdr:oneCellAnchor>
  <xdr:oneCellAnchor>
    <xdr:from>
      <xdr:col>3</xdr:col>
      <xdr:colOff>1123042</xdr:colOff>
      <xdr:row>58</xdr:row>
      <xdr:rowOff>21772</xdr:rowOff>
    </xdr:from>
    <xdr:ext cx="1805216" cy="264560"/>
    <xdr:sp macro="" textlink="">
      <xdr:nvSpPr>
        <xdr:cNvPr id="16" name="TextBox 15">
          <a:extLst>
            <a:ext uri="{FF2B5EF4-FFF2-40B4-BE49-F238E27FC236}">
              <a16:creationId xmlns:a16="http://schemas.microsoft.com/office/drawing/2014/main" id="{8B863EE6-048B-9E4C-B403-A9BB833B85A1}"/>
            </a:ext>
          </a:extLst>
        </xdr:cNvPr>
        <xdr:cNvSpPr txBox="1"/>
      </xdr:nvSpPr>
      <xdr:spPr>
        <a:xfrm>
          <a:off x="4793342" y="11908972"/>
          <a:ext cx="1805216" cy="26456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a:t>4.</a:t>
          </a:r>
          <a:r>
            <a:rPr lang="en-US" sz="1100" baseline="0"/>
            <a:t> Click on FILTER BUTTON.</a:t>
          </a:r>
          <a:endParaRPr lang="en-US" sz="1100"/>
        </a:p>
      </xdr:txBody>
    </xdr:sp>
    <xdr:clientData/>
  </xdr:oneCellAnchor>
  <xdr:twoCellAnchor>
    <xdr:from>
      <xdr:col>4</xdr:col>
      <xdr:colOff>1714500</xdr:colOff>
      <xdr:row>59</xdr:row>
      <xdr:rowOff>110347</xdr:rowOff>
    </xdr:from>
    <xdr:to>
      <xdr:col>4</xdr:col>
      <xdr:colOff>2178049</xdr:colOff>
      <xdr:row>66</xdr:row>
      <xdr:rowOff>38100</xdr:rowOff>
    </xdr:to>
    <xdr:cxnSp macro="">
      <xdr:nvCxnSpPr>
        <xdr:cNvPr id="17" name="Straight Arrow Connector 16">
          <a:extLst>
            <a:ext uri="{FF2B5EF4-FFF2-40B4-BE49-F238E27FC236}">
              <a16:creationId xmlns:a16="http://schemas.microsoft.com/office/drawing/2014/main" id="{25968DA7-1DC8-2B4C-AE26-FB8BC5F0D491}"/>
            </a:ext>
          </a:extLst>
        </xdr:cNvPr>
        <xdr:cNvCxnSpPr>
          <a:stCxn id="19" idx="2"/>
        </xdr:cNvCxnSpPr>
      </xdr:nvCxnSpPr>
      <xdr:spPr>
        <a:xfrm flipH="1">
          <a:off x="7937500" y="12200747"/>
          <a:ext cx="463549" cy="1350153"/>
        </a:xfrm>
        <a:prstGeom prst="straightConnector1">
          <a:avLst/>
        </a:prstGeom>
        <a:ln w="15875">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330200</xdr:colOff>
      <xdr:row>76</xdr:row>
      <xdr:rowOff>163123</xdr:rowOff>
    </xdr:from>
    <xdr:to>
      <xdr:col>6</xdr:col>
      <xdr:colOff>520700</xdr:colOff>
      <xdr:row>82</xdr:row>
      <xdr:rowOff>63500</xdr:rowOff>
    </xdr:to>
    <xdr:cxnSp macro="">
      <xdr:nvCxnSpPr>
        <xdr:cNvPr id="18" name="Straight Arrow Connector 17">
          <a:extLst>
            <a:ext uri="{FF2B5EF4-FFF2-40B4-BE49-F238E27FC236}">
              <a16:creationId xmlns:a16="http://schemas.microsoft.com/office/drawing/2014/main" id="{81D09DAC-6729-A94F-8D1C-453766EA6380}"/>
            </a:ext>
          </a:extLst>
        </xdr:cNvPr>
        <xdr:cNvCxnSpPr/>
      </xdr:nvCxnSpPr>
      <xdr:spPr>
        <a:xfrm>
          <a:off x="6553200" y="15707923"/>
          <a:ext cx="3517900" cy="1119577"/>
        </a:xfrm>
        <a:prstGeom prst="straightConnector1">
          <a:avLst/>
        </a:prstGeom>
        <a:ln w="15875">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xdr:col>
      <xdr:colOff>1275441</xdr:colOff>
      <xdr:row>58</xdr:row>
      <xdr:rowOff>48987</xdr:rowOff>
    </xdr:from>
    <xdr:ext cx="1805216" cy="264560"/>
    <xdr:sp macro="" textlink="">
      <xdr:nvSpPr>
        <xdr:cNvPr id="19" name="TextBox 18">
          <a:extLst>
            <a:ext uri="{FF2B5EF4-FFF2-40B4-BE49-F238E27FC236}">
              <a16:creationId xmlns:a16="http://schemas.microsoft.com/office/drawing/2014/main" id="{33D974D6-64C6-D443-B2A7-6BBA414DEB68}"/>
            </a:ext>
          </a:extLst>
        </xdr:cNvPr>
        <xdr:cNvSpPr txBox="1"/>
      </xdr:nvSpPr>
      <xdr:spPr>
        <a:xfrm>
          <a:off x="7498441" y="11936187"/>
          <a:ext cx="1805216" cy="26456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a:t>4.</a:t>
          </a:r>
          <a:r>
            <a:rPr lang="en-US" sz="1100" baseline="0"/>
            <a:t> Click on ASCENDING.</a:t>
          </a:r>
          <a:endParaRPr lang="en-US" sz="1100"/>
        </a:p>
      </xdr:txBody>
    </xdr:sp>
    <xdr:clientData/>
  </xdr:oneCellAnchor>
  <xdr:oneCellAnchor>
    <xdr:from>
      <xdr:col>3</xdr:col>
      <xdr:colOff>876300</xdr:colOff>
      <xdr:row>75</xdr:row>
      <xdr:rowOff>94343</xdr:rowOff>
    </xdr:from>
    <xdr:ext cx="4229100" cy="264560"/>
    <xdr:sp macro="" textlink="">
      <xdr:nvSpPr>
        <xdr:cNvPr id="21" name="TextBox 20">
          <a:extLst>
            <a:ext uri="{FF2B5EF4-FFF2-40B4-BE49-F238E27FC236}">
              <a16:creationId xmlns:a16="http://schemas.microsoft.com/office/drawing/2014/main" id="{41716C1A-FBE1-7B46-9F12-D610C090F82F}"/>
            </a:ext>
          </a:extLst>
        </xdr:cNvPr>
        <xdr:cNvSpPr txBox="1"/>
      </xdr:nvSpPr>
      <xdr:spPr>
        <a:xfrm>
          <a:off x="4546600" y="15435943"/>
          <a:ext cx="4229100" cy="26456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a:t>5.</a:t>
          </a:r>
          <a:r>
            <a:rPr lang="en-US" sz="1100" baseline="0"/>
            <a:t> Spreadsheet Ranks Suppliers by Total Quality and Delivery Points</a:t>
          </a:r>
          <a:endParaRPr lang="en-US" sz="1100"/>
        </a:p>
      </xdr:txBody>
    </xdr:sp>
    <xdr:clientData/>
  </xdr:oneCellAnchor>
  <xdr:twoCellAnchor editAs="oneCell">
    <xdr:from>
      <xdr:col>3</xdr:col>
      <xdr:colOff>1351530</xdr:colOff>
      <xdr:row>30</xdr:row>
      <xdr:rowOff>0</xdr:rowOff>
    </xdr:from>
    <xdr:to>
      <xdr:col>6</xdr:col>
      <xdr:colOff>533399</xdr:colOff>
      <xdr:row>43</xdr:row>
      <xdr:rowOff>152400</xdr:rowOff>
    </xdr:to>
    <xdr:pic>
      <xdr:nvPicPr>
        <xdr:cNvPr id="34" name="Picture 33">
          <a:extLst>
            <a:ext uri="{FF2B5EF4-FFF2-40B4-BE49-F238E27FC236}">
              <a16:creationId xmlns:a16="http://schemas.microsoft.com/office/drawing/2014/main" id="{CA8ED331-225E-2B9F-D7B4-B807F50D57F8}"/>
            </a:ext>
          </a:extLst>
        </xdr:cNvPr>
        <xdr:cNvPicPr>
          <a:picLocks noChangeAspect="1"/>
        </xdr:cNvPicPr>
      </xdr:nvPicPr>
      <xdr:blipFill>
        <a:blip xmlns:r="http://schemas.openxmlformats.org/officeDocument/2006/relationships" r:embed="rId4"/>
        <a:stretch>
          <a:fillRect/>
        </a:stretch>
      </xdr:blipFill>
      <xdr:spPr>
        <a:xfrm>
          <a:off x="5021830" y="5384800"/>
          <a:ext cx="5061969" cy="2794000"/>
        </a:xfrm>
        <a:prstGeom prst="rect">
          <a:avLst/>
        </a:prstGeom>
      </xdr:spPr>
    </xdr:pic>
    <xdr:clientData/>
  </xdr:twoCellAnchor>
  <xdr:twoCellAnchor>
    <xdr:from>
      <xdr:col>4</xdr:col>
      <xdr:colOff>298449</xdr:colOff>
      <xdr:row>59</xdr:row>
      <xdr:rowOff>72247</xdr:rowOff>
    </xdr:from>
    <xdr:to>
      <xdr:col>5</xdr:col>
      <xdr:colOff>317500</xdr:colOff>
      <xdr:row>63</xdr:row>
      <xdr:rowOff>25400</xdr:rowOff>
    </xdr:to>
    <xdr:cxnSp macro="">
      <xdr:nvCxnSpPr>
        <xdr:cNvPr id="43" name="Straight Arrow Connector 42">
          <a:extLst>
            <a:ext uri="{FF2B5EF4-FFF2-40B4-BE49-F238E27FC236}">
              <a16:creationId xmlns:a16="http://schemas.microsoft.com/office/drawing/2014/main" id="{30A54442-8774-4D47-BBCF-56BAB445853E}"/>
            </a:ext>
          </a:extLst>
        </xdr:cNvPr>
        <xdr:cNvCxnSpPr/>
      </xdr:nvCxnSpPr>
      <xdr:spPr>
        <a:xfrm>
          <a:off x="6521449" y="12162647"/>
          <a:ext cx="2571751" cy="765953"/>
        </a:xfrm>
        <a:prstGeom prst="straightConnector1">
          <a:avLst/>
        </a:prstGeom>
        <a:ln w="15875">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editAs="oneCell">
    <xdr:from>
      <xdr:col>4</xdr:col>
      <xdr:colOff>533400</xdr:colOff>
      <xdr:row>30</xdr:row>
      <xdr:rowOff>12700</xdr:rowOff>
    </xdr:from>
    <xdr:to>
      <xdr:col>7</xdr:col>
      <xdr:colOff>38100</xdr:colOff>
      <xdr:row>44</xdr:row>
      <xdr:rowOff>65243</xdr:rowOff>
    </xdr:to>
    <xdr:pic>
      <xdr:nvPicPr>
        <xdr:cNvPr id="25" name="Picture 24">
          <a:extLst>
            <a:ext uri="{FF2B5EF4-FFF2-40B4-BE49-F238E27FC236}">
              <a16:creationId xmlns:a16="http://schemas.microsoft.com/office/drawing/2014/main" id="{A392CC5E-3492-5D7B-4D25-9F76C37A9817}"/>
            </a:ext>
          </a:extLst>
        </xdr:cNvPr>
        <xdr:cNvPicPr>
          <a:picLocks noChangeAspect="1"/>
        </xdr:cNvPicPr>
      </xdr:nvPicPr>
      <xdr:blipFill>
        <a:blip xmlns:r="http://schemas.openxmlformats.org/officeDocument/2006/relationships" r:embed="rId1"/>
        <a:stretch>
          <a:fillRect/>
        </a:stretch>
      </xdr:blipFill>
      <xdr:spPr>
        <a:xfrm>
          <a:off x="6756400" y="5803900"/>
          <a:ext cx="3670300" cy="2897343"/>
        </a:xfrm>
        <a:prstGeom prst="rect">
          <a:avLst/>
        </a:prstGeom>
      </xdr:spPr>
    </xdr:pic>
    <xdr:clientData/>
  </xdr:twoCellAnchor>
  <xdr:twoCellAnchor>
    <xdr:from>
      <xdr:col>2</xdr:col>
      <xdr:colOff>28574</xdr:colOff>
      <xdr:row>6</xdr:row>
      <xdr:rowOff>169862</xdr:rowOff>
    </xdr:from>
    <xdr:to>
      <xdr:col>3</xdr:col>
      <xdr:colOff>130174</xdr:colOff>
      <xdr:row>10</xdr:row>
      <xdr:rowOff>152400</xdr:rowOff>
    </xdr:to>
    <xdr:sp macro="" textlink="">
      <xdr:nvSpPr>
        <xdr:cNvPr id="2" name="Pentagon 1">
          <a:extLst>
            <a:ext uri="{FF2B5EF4-FFF2-40B4-BE49-F238E27FC236}">
              <a16:creationId xmlns:a16="http://schemas.microsoft.com/office/drawing/2014/main" id="{8913A9B3-1D21-7947-A947-740C6F53C626}"/>
            </a:ext>
          </a:extLst>
        </xdr:cNvPr>
        <xdr:cNvSpPr/>
      </xdr:nvSpPr>
      <xdr:spPr>
        <a:xfrm>
          <a:off x="1057274" y="1452562"/>
          <a:ext cx="2743200" cy="744538"/>
        </a:xfrm>
        <a:prstGeom prst="homePlate">
          <a:avLst/>
        </a:prstGeom>
        <a:solidFill>
          <a:schemeClr val="accent6">
            <a:lumMod val="40000"/>
            <a:lumOff val="60000"/>
          </a:schemeClr>
        </a:solidFill>
        <a:ln>
          <a:solidFill>
            <a:srgbClr val="3C322D"/>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GB" sz="1200">
              <a:solidFill>
                <a:sysClr val="windowText" lastClr="000000"/>
              </a:solidFill>
            </a:rPr>
            <a:t>Step 1  </a:t>
          </a:r>
        </a:p>
        <a:p>
          <a:pPr algn="ctr"/>
          <a:r>
            <a:rPr lang="en-GB" sz="1200">
              <a:solidFill>
                <a:sysClr val="windowText" lastClr="000000"/>
              </a:solidFill>
            </a:rPr>
            <a:t>Highlight</a:t>
          </a:r>
          <a:r>
            <a:rPr lang="en-GB" sz="1200" baseline="0">
              <a:solidFill>
                <a:sysClr val="windowText" lastClr="000000"/>
              </a:solidFill>
            </a:rPr>
            <a:t> Spend Data and Copy Values into Spreadsheet</a:t>
          </a:r>
          <a:endParaRPr lang="en-GB" sz="1200">
            <a:solidFill>
              <a:sysClr val="windowText" lastClr="000000"/>
            </a:solidFill>
          </a:endParaRPr>
        </a:p>
      </xdr:txBody>
    </xdr:sp>
    <xdr:clientData/>
  </xdr:twoCellAnchor>
  <xdr:twoCellAnchor>
    <xdr:from>
      <xdr:col>3</xdr:col>
      <xdr:colOff>0</xdr:colOff>
      <xdr:row>6</xdr:row>
      <xdr:rowOff>195262</xdr:rowOff>
    </xdr:from>
    <xdr:to>
      <xdr:col>3</xdr:col>
      <xdr:colOff>2549525</xdr:colOff>
      <xdr:row>10</xdr:row>
      <xdr:rowOff>165100</xdr:rowOff>
    </xdr:to>
    <xdr:sp macro="" textlink="">
      <xdr:nvSpPr>
        <xdr:cNvPr id="3" name="Chevron 2">
          <a:extLst>
            <a:ext uri="{FF2B5EF4-FFF2-40B4-BE49-F238E27FC236}">
              <a16:creationId xmlns:a16="http://schemas.microsoft.com/office/drawing/2014/main" id="{8E0F05FB-63E9-B14F-9161-2782E232DF42}"/>
            </a:ext>
          </a:extLst>
        </xdr:cNvPr>
        <xdr:cNvSpPr/>
      </xdr:nvSpPr>
      <xdr:spPr>
        <a:xfrm>
          <a:off x="3670300" y="1477962"/>
          <a:ext cx="2549525" cy="731838"/>
        </a:xfrm>
        <a:prstGeom prst="chevron">
          <a:avLst/>
        </a:prstGeom>
        <a:solidFill>
          <a:schemeClr val="accent6">
            <a:lumMod val="40000"/>
            <a:lumOff val="60000"/>
          </a:schemeClr>
        </a:solidFill>
        <a:ln>
          <a:solidFill>
            <a:srgbClr val="3C322D"/>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GB" sz="1200">
              <a:solidFill>
                <a:schemeClr val="tx1"/>
              </a:solidFill>
            </a:rPr>
            <a:t>Step 2</a:t>
          </a:r>
        </a:p>
        <a:p>
          <a:pPr algn="ctr"/>
          <a:r>
            <a:rPr lang="en-GB" sz="1200">
              <a:solidFill>
                <a:schemeClr val="tx1"/>
              </a:solidFill>
            </a:rPr>
            <a:t>Sort Data</a:t>
          </a:r>
          <a:r>
            <a:rPr lang="en-GB" sz="1200" baseline="0">
              <a:solidFill>
                <a:schemeClr val="tx1"/>
              </a:solidFill>
            </a:rPr>
            <a:t> by Final Rank</a:t>
          </a:r>
          <a:endParaRPr lang="en-GB" sz="1200">
            <a:solidFill>
              <a:schemeClr val="tx1"/>
            </a:solidFill>
          </a:endParaRPr>
        </a:p>
      </xdr:txBody>
    </xdr:sp>
    <xdr:clientData/>
  </xdr:twoCellAnchor>
  <xdr:twoCellAnchor>
    <xdr:from>
      <xdr:col>3</xdr:col>
      <xdr:colOff>2466975</xdr:colOff>
      <xdr:row>7</xdr:row>
      <xdr:rowOff>30162</xdr:rowOff>
    </xdr:from>
    <xdr:to>
      <xdr:col>4</xdr:col>
      <xdr:colOff>2498725</xdr:colOff>
      <xdr:row>10</xdr:row>
      <xdr:rowOff>139700</xdr:rowOff>
    </xdr:to>
    <xdr:sp macro="" textlink="">
      <xdr:nvSpPr>
        <xdr:cNvPr id="4" name="Chevron 3">
          <a:extLst>
            <a:ext uri="{FF2B5EF4-FFF2-40B4-BE49-F238E27FC236}">
              <a16:creationId xmlns:a16="http://schemas.microsoft.com/office/drawing/2014/main" id="{0C5ABC1B-4E34-7B4E-9A1F-6892DE1A617E}"/>
            </a:ext>
          </a:extLst>
        </xdr:cNvPr>
        <xdr:cNvSpPr/>
      </xdr:nvSpPr>
      <xdr:spPr>
        <a:xfrm>
          <a:off x="6137275" y="1503362"/>
          <a:ext cx="2584450" cy="681038"/>
        </a:xfrm>
        <a:prstGeom prst="chevron">
          <a:avLst/>
        </a:prstGeom>
        <a:solidFill>
          <a:schemeClr val="accent6">
            <a:lumMod val="40000"/>
            <a:lumOff val="60000"/>
          </a:schemeClr>
        </a:solidFill>
        <a:ln>
          <a:solidFill>
            <a:srgbClr val="3C322D"/>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GB" sz="1200">
              <a:solidFill>
                <a:schemeClr val="tx1"/>
              </a:solidFill>
            </a:rPr>
            <a:t>Step 3 </a:t>
          </a:r>
        </a:p>
        <a:p>
          <a:pPr algn="ctr"/>
          <a:r>
            <a:rPr lang="en-GB" sz="1200">
              <a:solidFill>
                <a:schemeClr val="tx1"/>
              </a:solidFill>
            </a:rPr>
            <a:t>Review Supplier</a:t>
          </a:r>
          <a:r>
            <a:rPr lang="en-GB" sz="1200" baseline="0">
              <a:solidFill>
                <a:schemeClr val="tx1"/>
              </a:solidFill>
            </a:rPr>
            <a:t> Type</a:t>
          </a:r>
          <a:endParaRPr lang="en-GB" sz="1200">
            <a:solidFill>
              <a:schemeClr val="tx1"/>
            </a:solidFill>
          </a:endParaRPr>
        </a:p>
      </xdr:txBody>
    </xdr:sp>
    <xdr:clientData/>
  </xdr:twoCellAnchor>
  <xdr:oneCellAnchor>
    <xdr:from>
      <xdr:col>2</xdr:col>
      <xdr:colOff>720272</xdr:colOff>
      <xdr:row>26</xdr:row>
      <xdr:rowOff>92528</xdr:rowOff>
    </xdr:from>
    <xdr:ext cx="2895600" cy="264560"/>
    <xdr:sp macro="" textlink="">
      <xdr:nvSpPr>
        <xdr:cNvPr id="13" name="TextBox 12">
          <a:extLst>
            <a:ext uri="{FF2B5EF4-FFF2-40B4-BE49-F238E27FC236}">
              <a16:creationId xmlns:a16="http://schemas.microsoft.com/office/drawing/2014/main" id="{D29B26ED-8860-F14B-8C9A-1388CBE2A860}"/>
            </a:ext>
          </a:extLst>
        </xdr:cNvPr>
        <xdr:cNvSpPr txBox="1"/>
      </xdr:nvSpPr>
      <xdr:spPr>
        <a:xfrm>
          <a:off x="1748972" y="5070928"/>
          <a:ext cx="2895600" cy="26456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baseline="0"/>
            <a:t>1. Highlight Data from Spend Ranking Tab</a:t>
          </a:r>
          <a:endParaRPr lang="en-US" sz="1100"/>
        </a:p>
      </xdr:txBody>
    </xdr:sp>
    <xdr:clientData/>
  </xdr:oneCellAnchor>
  <xdr:twoCellAnchor>
    <xdr:from>
      <xdr:col>3</xdr:col>
      <xdr:colOff>974272</xdr:colOff>
      <xdr:row>27</xdr:row>
      <xdr:rowOff>21608</xdr:rowOff>
    </xdr:from>
    <xdr:to>
      <xdr:col>6</xdr:col>
      <xdr:colOff>429985</xdr:colOff>
      <xdr:row>30</xdr:row>
      <xdr:rowOff>48986</xdr:rowOff>
    </xdr:to>
    <xdr:cxnSp macro="">
      <xdr:nvCxnSpPr>
        <xdr:cNvPr id="14" name="Straight Arrow Connector 13">
          <a:extLst>
            <a:ext uri="{FF2B5EF4-FFF2-40B4-BE49-F238E27FC236}">
              <a16:creationId xmlns:a16="http://schemas.microsoft.com/office/drawing/2014/main" id="{4EA7BD66-88F4-694E-B506-F0A7374528D2}"/>
            </a:ext>
          </a:extLst>
        </xdr:cNvPr>
        <xdr:cNvCxnSpPr>
          <a:stCxn id="13" idx="3"/>
        </xdr:cNvCxnSpPr>
      </xdr:nvCxnSpPr>
      <xdr:spPr>
        <a:xfrm>
          <a:off x="4644572" y="5203208"/>
          <a:ext cx="5335813" cy="636978"/>
        </a:xfrm>
        <a:prstGeom prst="straightConnector1">
          <a:avLst/>
        </a:prstGeom>
        <a:ln w="15875">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xdr:col>
      <xdr:colOff>459080</xdr:colOff>
      <xdr:row>37</xdr:row>
      <xdr:rowOff>114300</xdr:rowOff>
    </xdr:from>
    <xdr:to>
      <xdr:col>4</xdr:col>
      <xdr:colOff>241300</xdr:colOff>
      <xdr:row>59</xdr:row>
      <xdr:rowOff>153849</xdr:rowOff>
    </xdr:to>
    <xdr:pic>
      <xdr:nvPicPr>
        <xdr:cNvPr id="28" name="Picture 27">
          <a:extLst>
            <a:ext uri="{FF2B5EF4-FFF2-40B4-BE49-F238E27FC236}">
              <a16:creationId xmlns:a16="http://schemas.microsoft.com/office/drawing/2014/main" id="{B0A30220-E341-D087-43DE-CEF273AD4A15}"/>
            </a:ext>
          </a:extLst>
        </xdr:cNvPr>
        <xdr:cNvPicPr>
          <a:picLocks noChangeAspect="1"/>
        </xdr:cNvPicPr>
      </xdr:nvPicPr>
      <xdr:blipFill>
        <a:blip xmlns:r="http://schemas.openxmlformats.org/officeDocument/2006/relationships" r:embed="rId2"/>
        <a:stretch>
          <a:fillRect/>
        </a:stretch>
      </xdr:blipFill>
      <xdr:spPr>
        <a:xfrm>
          <a:off x="751180" y="6718300"/>
          <a:ext cx="5713120" cy="4509949"/>
        </a:xfrm>
        <a:prstGeom prst="rect">
          <a:avLst/>
        </a:prstGeom>
      </xdr:spPr>
    </xdr:pic>
    <xdr:clientData/>
  </xdr:twoCellAnchor>
  <xdr:twoCellAnchor editAs="oneCell">
    <xdr:from>
      <xdr:col>2</xdr:col>
      <xdr:colOff>1905000</xdr:colOff>
      <xdr:row>62</xdr:row>
      <xdr:rowOff>76200</xdr:rowOff>
    </xdr:from>
    <xdr:to>
      <xdr:col>7</xdr:col>
      <xdr:colOff>317500</xdr:colOff>
      <xdr:row>81</xdr:row>
      <xdr:rowOff>9071</xdr:rowOff>
    </xdr:to>
    <xdr:pic>
      <xdr:nvPicPr>
        <xdr:cNvPr id="30" name="Picture 29">
          <a:extLst>
            <a:ext uri="{FF2B5EF4-FFF2-40B4-BE49-F238E27FC236}">
              <a16:creationId xmlns:a16="http://schemas.microsoft.com/office/drawing/2014/main" id="{5E83D613-A360-238F-AA58-031118EBFC97}"/>
            </a:ext>
          </a:extLst>
        </xdr:cNvPr>
        <xdr:cNvPicPr>
          <a:picLocks noChangeAspect="1"/>
        </xdr:cNvPicPr>
      </xdr:nvPicPr>
      <xdr:blipFill>
        <a:blip xmlns:r="http://schemas.openxmlformats.org/officeDocument/2006/relationships" r:embed="rId3"/>
        <a:stretch>
          <a:fillRect/>
        </a:stretch>
      </xdr:blipFill>
      <xdr:spPr>
        <a:xfrm>
          <a:off x="2933700" y="12369800"/>
          <a:ext cx="7772400" cy="3793671"/>
        </a:xfrm>
        <a:prstGeom prst="rect">
          <a:avLst/>
        </a:prstGeom>
      </xdr:spPr>
    </xdr:pic>
    <xdr:clientData/>
  </xdr:twoCellAnchor>
  <xdr:twoCellAnchor>
    <xdr:from>
      <xdr:col>3</xdr:col>
      <xdr:colOff>986972</xdr:colOff>
      <xdr:row>27</xdr:row>
      <xdr:rowOff>148608</xdr:rowOff>
    </xdr:from>
    <xdr:to>
      <xdr:col>4</xdr:col>
      <xdr:colOff>1358900</xdr:colOff>
      <xdr:row>30</xdr:row>
      <xdr:rowOff>127000</xdr:rowOff>
    </xdr:to>
    <xdr:cxnSp macro="">
      <xdr:nvCxnSpPr>
        <xdr:cNvPr id="33" name="Straight Arrow Connector 32">
          <a:extLst>
            <a:ext uri="{FF2B5EF4-FFF2-40B4-BE49-F238E27FC236}">
              <a16:creationId xmlns:a16="http://schemas.microsoft.com/office/drawing/2014/main" id="{85103D9B-CC2C-AC4E-880F-C47F86B8F303}"/>
            </a:ext>
          </a:extLst>
        </xdr:cNvPr>
        <xdr:cNvCxnSpPr/>
      </xdr:nvCxnSpPr>
      <xdr:spPr>
        <a:xfrm>
          <a:off x="4657272" y="5330208"/>
          <a:ext cx="2924628" cy="587992"/>
        </a:xfrm>
        <a:prstGeom prst="straightConnector1">
          <a:avLst/>
        </a:prstGeom>
        <a:ln w="15875">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2117272</xdr:colOff>
      <xdr:row>27</xdr:row>
      <xdr:rowOff>161308</xdr:rowOff>
    </xdr:from>
    <xdr:to>
      <xdr:col>4</xdr:col>
      <xdr:colOff>685800</xdr:colOff>
      <xdr:row>30</xdr:row>
      <xdr:rowOff>152400</xdr:rowOff>
    </xdr:to>
    <xdr:cxnSp macro="">
      <xdr:nvCxnSpPr>
        <xdr:cNvPr id="34" name="Straight Arrow Connector 33">
          <a:extLst>
            <a:ext uri="{FF2B5EF4-FFF2-40B4-BE49-F238E27FC236}">
              <a16:creationId xmlns:a16="http://schemas.microsoft.com/office/drawing/2014/main" id="{0235BFF9-E69A-8D4D-ADF4-D9009EB91DDA}"/>
            </a:ext>
          </a:extLst>
        </xdr:cNvPr>
        <xdr:cNvCxnSpPr/>
      </xdr:nvCxnSpPr>
      <xdr:spPr>
        <a:xfrm>
          <a:off x="3145972" y="5342908"/>
          <a:ext cx="3762828" cy="600692"/>
        </a:xfrm>
        <a:prstGeom prst="straightConnector1">
          <a:avLst/>
        </a:prstGeom>
        <a:ln w="15875">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605972</xdr:colOff>
      <xdr:row>30</xdr:row>
      <xdr:rowOff>194128</xdr:rowOff>
    </xdr:from>
    <xdr:ext cx="2895600" cy="264560"/>
    <xdr:sp macro="" textlink="">
      <xdr:nvSpPr>
        <xdr:cNvPr id="38" name="TextBox 37">
          <a:extLst>
            <a:ext uri="{FF2B5EF4-FFF2-40B4-BE49-F238E27FC236}">
              <a16:creationId xmlns:a16="http://schemas.microsoft.com/office/drawing/2014/main" id="{E36D365B-959B-4148-82C7-08EDF0DEE805}"/>
            </a:ext>
          </a:extLst>
        </xdr:cNvPr>
        <xdr:cNvSpPr txBox="1"/>
      </xdr:nvSpPr>
      <xdr:spPr>
        <a:xfrm>
          <a:off x="898072" y="5985328"/>
          <a:ext cx="2895600" cy="26456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baseline="0"/>
            <a:t>3. Paste the data VALUES starting in Cell A3</a:t>
          </a:r>
          <a:endParaRPr lang="en-US" sz="1100"/>
        </a:p>
      </xdr:txBody>
    </xdr:sp>
    <xdr:clientData/>
  </xdr:oneCellAnchor>
  <xdr:twoCellAnchor>
    <xdr:from>
      <xdr:col>2</xdr:col>
      <xdr:colOff>177800</xdr:colOff>
      <xdr:row>32</xdr:row>
      <xdr:rowOff>47008</xdr:rowOff>
    </xdr:from>
    <xdr:to>
      <xdr:col>2</xdr:col>
      <xdr:colOff>1037772</xdr:colOff>
      <xdr:row>40</xdr:row>
      <xdr:rowOff>63500</xdr:rowOff>
    </xdr:to>
    <xdr:cxnSp macro="">
      <xdr:nvCxnSpPr>
        <xdr:cNvPr id="39" name="Straight Arrow Connector 38">
          <a:extLst>
            <a:ext uri="{FF2B5EF4-FFF2-40B4-BE49-F238E27FC236}">
              <a16:creationId xmlns:a16="http://schemas.microsoft.com/office/drawing/2014/main" id="{6DEB8D4E-5E36-6147-B511-4FCAFB39EC7C}"/>
            </a:ext>
          </a:extLst>
        </xdr:cNvPr>
        <xdr:cNvCxnSpPr/>
      </xdr:nvCxnSpPr>
      <xdr:spPr>
        <a:xfrm flipH="1">
          <a:off x="1206500" y="6244608"/>
          <a:ext cx="859972" cy="1642092"/>
        </a:xfrm>
        <a:prstGeom prst="straightConnector1">
          <a:avLst/>
        </a:prstGeom>
        <a:ln w="15875">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xdr:col>
      <xdr:colOff>0</xdr:colOff>
      <xdr:row>57</xdr:row>
      <xdr:rowOff>0</xdr:rowOff>
    </xdr:from>
    <xdr:ext cx="1805216" cy="264560"/>
    <xdr:sp macro="" textlink="">
      <xdr:nvSpPr>
        <xdr:cNvPr id="41" name="TextBox 40">
          <a:extLst>
            <a:ext uri="{FF2B5EF4-FFF2-40B4-BE49-F238E27FC236}">
              <a16:creationId xmlns:a16="http://schemas.microsoft.com/office/drawing/2014/main" id="{DAA3BE12-6D11-7544-AD7E-71B2AE9BF462}"/>
            </a:ext>
          </a:extLst>
        </xdr:cNvPr>
        <xdr:cNvSpPr txBox="1"/>
      </xdr:nvSpPr>
      <xdr:spPr>
        <a:xfrm>
          <a:off x="6223000" y="11277600"/>
          <a:ext cx="1805216" cy="26456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a:t>4.</a:t>
          </a:r>
          <a:r>
            <a:rPr lang="en-US" sz="1100" baseline="0"/>
            <a:t> Click on FILTER BUTTON.</a:t>
          </a:r>
          <a:endParaRPr lang="en-US" sz="1100"/>
        </a:p>
      </xdr:txBody>
    </xdr:sp>
    <xdr:clientData/>
  </xdr:oneCellAnchor>
  <xdr:twoCellAnchor>
    <xdr:from>
      <xdr:col>5</xdr:col>
      <xdr:colOff>591458</xdr:colOff>
      <xdr:row>58</xdr:row>
      <xdr:rowOff>88575</xdr:rowOff>
    </xdr:from>
    <xdr:to>
      <xdr:col>6</xdr:col>
      <xdr:colOff>280307</xdr:colOff>
      <xdr:row>65</xdr:row>
      <xdr:rowOff>16328</xdr:rowOff>
    </xdr:to>
    <xdr:cxnSp macro="">
      <xdr:nvCxnSpPr>
        <xdr:cNvPr id="42" name="Straight Arrow Connector 41">
          <a:extLst>
            <a:ext uri="{FF2B5EF4-FFF2-40B4-BE49-F238E27FC236}">
              <a16:creationId xmlns:a16="http://schemas.microsoft.com/office/drawing/2014/main" id="{756CF542-953E-1844-BEF7-D2A16ED06FCA}"/>
            </a:ext>
          </a:extLst>
        </xdr:cNvPr>
        <xdr:cNvCxnSpPr>
          <a:stCxn id="43" idx="2"/>
        </xdr:cNvCxnSpPr>
      </xdr:nvCxnSpPr>
      <xdr:spPr>
        <a:xfrm flipH="1">
          <a:off x="9367158" y="11569375"/>
          <a:ext cx="463549" cy="1350153"/>
        </a:xfrm>
        <a:prstGeom prst="straightConnector1">
          <a:avLst/>
        </a:prstGeom>
        <a:ln w="15875">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xdr:col>
      <xdr:colOff>152399</xdr:colOff>
      <xdr:row>57</xdr:row>
      <xdr:rowOff>27215</xdr:rowOff>
    </xdr:from>
    <xdr:ext cx="1805216" cy="264560"/>
    <xdr:sp macro="" textlink="">
      <xdr:nvSpPr>
        <xdr:cNvPr id="43" name="TextBox 42">
          <a:extLst>
            <a:ext uri="{FF2B5EF4-FFF2-40B4-BE49-F238E27FC236}">
              <a16:creationId xmlns:a16="http://schemas.microsoft.com/office/drawing/2014/main" id="{BF87410A-C896-0E48-A44F-6B7737FCAA3C}"/>
            </a:ext>
          </a:extLst>
        </xdr:cNvPr>
        <xdr:cNvSpPr txBox="1"/>
      </xdr:nvSpPr>
      <xdr:spPr>
        <a:xfrm>
          <a:off x="8928099" y="11304815"/>
          <a:ext cx="1805216" cy="26456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a:t>4.</a:t>
          </a:r>
          <a:r>
            <a:rPr lang="en-US" sz="1100" baseline="0"/>
            <a:t> Click on ASCENDING.</a:t>
          </a:r>
          <a:endParaRPr lang="en-US" sz="1100"/>
        </a:p>
      </xdr:txBody>
    </xdr:sp>
    <xdr:clientData/>
  </xdr:oneCellAnchor>
  <xdr:twoCellAnchor>
    <xdr:from>
      <xdr:col>4</xdr:col>
      <xdr:colOff>1728107</xdr:colOff>
      <xdr:row>58</xdr:row>
      <xdr:rowOff>50475</xdr:rowOff>
    </xdr:from>
    <xdr:to>
      <xdr:col>4</xdr:col>
      <xdr:colOff>2006600</xdr:colOff>
      <xdr:row>63</xdr:row>
      <xdr:rowOff>177800</xdr:rowOff>
    </xdr:to>
    <xdr:cxnSp macro="">
      <xdr:nvCxnSpPr>
        <xdr:cNvPr id="44" name="Straight Arrow Connector 43">
          <a:extLst>
            <a:ext uri="{FF2B5EF4-FFF2-40B4-BE49-F238E27FC236}">
              <a16:creationId xmlns:a16="http://schemas.microsoft.com/office/drawing/2014/main" id="{02787B55-E088-1146-80E1-1FE0A70B3315}"/>
            </a:ext>
          </a:extLst>
        </xdr:cNvPr>
        <xdr:cNvCxnSpPr/>
      </xdr:nvCxnSpPr>
      <xdr:spPr>
        <a:xfrm>
          <a:off x="7951107" y="11531275"/>
          <a:ext cx="278493" cy="1143325"/>
        </a:xfrm>
        <a:prstGeom prst="straightConnector1">
          <a:avLst/>
        </a:prstGeom>
        <a:ln w="15875">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2</xdr:col>
      <xdr:colOff>393700</xdr:colOff>
      <xdr:row>85</xdr:row>
      <xdr:rowOff>114300</xdr:rowOff>
    </xdr:from>
    <xdr:to>
      <xdr:col>5</xdr:col>
      <xdr:colOff>419100</xdr:colOff>
      <xdr:row>107</xdr:row>
      <xdr:rowOff>23511</xdr:rowOff>
    </xdr:to>
    <xdr:pic>
      <xdr:nvPicPr>
        <xdr:cNvPr id="47" name="Picture 46">
          <a:extLst>
            <a:ext uri="{FF2B5EF4-FFF2-40B4-BE49-F238E27FC236}">
              <a16:creationId xmlns:a16="http://schemas.microsoft.com/office/drawing/2014/main" id="{61649DC4-E449-DDC7-AF1A-AFAFFBC34F65}"/>
            </a:ext>
          </a:extLst>
        </xdr:cNvPr>
        <xdr:cNvPicPr>
          <a:picLocks noChangeAspect="1"/>
        </xdr:cNvPicPr>
      </xdr:nvPicPr>
      <xdr:blipFill>
        <a:blip xmlns:r="http://schemas.openxmlformats.org/officeDocument/2006/relationships" r:embed="rId4"/>
        <a:stretch>
          <a:fillRect/>
        </a:stretch>
      </xdr:blipFill>
      <xdr:spPr>
        <a:xfrm>
          <a:off x="1422400" y="17081500"/>
          <a:ext cx="7772400" cy="4379611"/>
        </a:xfrm>
        <a:prstGeom prst="rect">
          <a:avLst/>
        </a:prstGeom>
      </xdr:spPr>
    </xdr:pic>
    <xdr:clientData/>
  </xdr:twoCellAnchor>
  <xdr:oneCellAnchor>
    <xdr:from>
      <xdr:col>1</xdr:col>
      <xdr:colOff>139700</xdr:colOff>
      <xdr:row>81</xdr:row>
      <xdr:rowOff>139700</xdr:rowOff>
    </xdr:from>
    <xdr:ext cx="3314700" cy="266700"/>
    <xdr:sp macro="" textlink="">
      <xdr:nvSpPr>
        <xdr:cNvPr id="48" name="TextBox 47">
          <a:extLst>
            <a:ext uri="{FF2B5EF4-FFF2-40B4-BE49-F238E27FC236}">
              <a16:creationId xmlns:a16="http://schemas.microsoft.com/office/drawing/2014/main" id="{447670DF-26AF-5242-8EFB-605CB7E764A9}"/>
            </a:ext>
          </a:extLst>
        </xdr:cNvPr>
        <xdr:cNvSpPr txBox="1"/>
      </xdr:nvSpPr>
      <xdr:spPr>
        <a:xfrm>
          <a:off x="431800" y="16700500"/>
          <a:ext cx="3314700" cy="26670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a:t>5.</a:t>
          </a:r>
          <a:r>
            <a:rPr lang="en-US" sz="1100" baseline="0"/>
            <a:t> Review Intial Supply Type Column for any changes.</a:t>
          </a:r>
          <a:endParaRPr lang="en-US" sz="1100"/>
        </a:p>
      </xdr:txBody>
    </xdr:sp>
    <xdr:clientData/>
  </xdr:oneCellAnchor>
  <xdr:twoCellAnchor>
    <xdr:from>
      <xdr:col>3</xdr:col>
      <xdr:colOff>64407</xdr:colOff>
      <xdr:row>82</xdr:row>
      <xdr:rowOff>12375</xdr:rowOff>
    </xdr:from>
    <xdr:to>
      <xdr:col>4</xdr:col>
      <xdr:colOff>1968500</xdr:colOff>
      <xdr:row>85</xdr:row>
      <xdr:rowOff>127000</xdr:rowOff>
    </xdr:to>
    <xdr:cxnSp macro="">
      <xdr:nvCxnSpPr>
        <xdr:cNvPr id="49" name="Straight Arrow Connector 48">
          <a:extLst>
            <a:ext uri="{FF2B5EF4-FFF2-40B4-BE49-F238E27FC236}">
              <a16:creationId xmlns:a16="http://schemas.microsoft.com/office/drawing/2014/main" id="{3F99F086-8E96-6241-AFD7-D228DBDFBAB4}"/>
            </a:ext>
          </a:extLst>
        </xdr:cNvPr>
        <xdr:cNvCxnSpPr/>
      </xdr:nvCxnSpPr>
      <xdr:spPr>
        <a:xfrm>
          <a:off x="3734707" y="16776375"/>
          <a:ext cx="4456793" cy="724225"/>
        </a:xfrm>
        <a:prstGeom prst="straightConnector1">
          <a:avLst/>
        </a:prstGeom>
        <a:ln w="15875">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B2EF81E5-7275-0B42-8134-8DA76E4CF37F}" name="Table1" displayName="Table1" ref="A2:J4" totalsRowShown="0" headerRowDxfId="28" dataDxfId="27">
  <autoFilter ref="A2:J4" xr:uid="{B2EF81E5-7275-0B42-8134-8DA76E4CF37F}"/>
  <sortState xmlns:xlrd2="http://schemas.microsoft.com/office/spreadsheetml/2017/richdata2" ref="A3:J4">
    <sortCondition descending="1" ref="E2:E4"/>
  </sortState>
  <tableColumns count="10">
    <tableColumn id="8" xr3:uid="{93B85330-2587-6348-963A-BB689ED1FDD1}" name="Supplier ID" dataDxfId="26"/>
    <tableColumn id="9" xr3:uid="{EFC978BB-996C-2C4A-B0F7-517DBEA37AA3}" name="Supplier Name" dataDxfId="25"/>
    <tableColumn id="2" xr3:uid="{DFF2D6B9-921D-1D41-9713-1EAD8A472991}" name="Spend last 12 months " dataDxfId="24" dataCellStyle="Currency"/>
    <tableColumn id="3" xr3:uid="{B8926F13-1449-EA4F-8B0D-1529C3B960C4}" name="Spend Last 24 Months" dataDxfId="23" dataCellStyle="Currency"/>
    <tableColumn id="4" xr3:uid="{8E091773-3599-2E40-BD47-B142A15204EE}" name="Weighted Spend" dataDxfId="22">
      <calculatedColumnFormula>SUM(Table1[[#This Row],[Spend last 12 months ]],Table1[[#This Row],[Spend Last 24 Months]])</calculatedColumnFormula>
    </tableColumn>
    <tableColumn id="10" xr3:uid="{4792F7DE-F7D6-B74B-B689-95E14A2A8B22}" name="Spend Ranking" dataDxfId="21">
      <calculatedColumnFormula>_xlfn.RANK.EQ(Table1[[#This Row],[Weighted Spend]],Table1[Weighted Spend],0)</calculatedColumnFormula>
    </tableColumn>
    <tableColumn id="5" xr3:uid="{84E2BC41-1A1C-7B42-9121-B58DC3E01F84}" name="Percent of Spend" dataDxfId="20" dataCellStyle="Percent">
      <calculatedColumnFormula>E3/SUM(Table1[Weighted Spend])</calculatedColumnFormula>
    </tableColumn>
    <tableColumn id="6" xr3:uid="{DA4DF3A0-FC89-BE47-B57F-9401CE277450}" name="Cum % of Spend" dataDxfId="19">
      <calculatedColumnFormula>SUM(G$3:Table1[[#This Row],[Percent of Spend]])</calculatedColumnFormula>
    </tableColumn>
    <tableColumn id="7" xr3:uid="{A6CE03D4-1DB6-6D48-B99A-DB4438EF34E7}" name="Percent of Total Number of Suppliers" dataDxfId="18" dataCellStyle="Percent">
      <calculatedColumnFormula>Table1[[#This Row],[Spend Ranking]]/(COUNTA(Table1[Spend Ranking]))</calculatedColumnFormula>
    </tableColumn>
    <tableColumn id="1" xr3:uid="{51ACBF32-9766-7B4B-9C54-0C4869873E7F}" name="Supplier Type" dataDxfId="17">
      <calculatedColumnFormula>IF(Table1[[#This Row],[Percent of Total Number of Suppliers]]&gt;0.5, "TRANSACTIONAL",(IF(AND(Table1[[#This Row],[Cum % of Spend]]&lt;=0.8,Table1[[#This Row],[Percent of Total Number of Suppliers]]&lt;=0.2),"STRATEGIC",(IF(OR(AND(Table1[[#This Row],[Cum % of Spend]]&gt;0.8,Table1[[#This Row],[Percent of Total Number of Suppliers]]&lt;0.2),AND(Table1[[#This Row],[Cum % of Spend]]&lt;0.8,Table1[[#This Row],[Percent of Total Number of Suppliers]]&gt;0.2)),"CLIENT CHOICE", "IMPORTANT")))))</calculatedColumnFormula>
    </tableColumn>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5024A812-9161-3640-98DD-A42803C8BF9B}" name="Table2" displayName="Table2" ref="A2:N4" totalsRowShown="0">
  <autoFilter ref="A2:N4" xr:uid="{5024A812-9161-3640-98DD-A42803C8BF9B}"/>
  <sortState xmlns:xlrd2="http://schemas.microsoft.com/office/spreadsheetml/2017/richdata2" ref="A3:N4">
    <sortCondition ref="N2:N4"/>
  </sortState>
  <tableColumns count="14">
    <tableColumn id="1" xr3:uid="{BD523527-0B06-E14D-8978-A5CF4024F56F}" name="Supplier ID" dataDxfId="16"/>
    <tableColumn id="2" xr3:uid="{4E224940-6DEB-CF44-A4DA-B1DB297A391D}" name="Supplier Name" dataDxfId="15"/>
    <tableColumn id="3" xr3:uid="{018F1C71-4DB1-B84F-B5A4-E3535DC4CEDF}" name="Pieces Ordered" dataDxfId="14"/>
    <tableColumn id="4" xr3:uid="{8DCEDFCB-A982-354A-B347-A95913D77D58}" name="Pieces Received " dataDxfId="13"/>
    <tableColumn id="5" xr3:uid="{13155962-0457-F340-BA8D-286927032282}" name="Pieces Accepted" dataDxfId="12"/>
    <tableColumn id="6" xr3:uid="{48B7D95C-C1E7-3E4E-8E1E-0B3F8809F6F4}" name="Pieces Receive ON TIME" dataDxfId="11"/>
    <tableColumn id="7" xr3:uid="{572A46CE-625D-C243-A674-7A830E01E951}" name=" "/>
    <tableColumn id="8" xr3:uid="{B4E45877-EC0A-6C41-B7B8-5114047F36B2}" name="ACCEPTANCE %" dataDxfId="10">
      <calculatedColumnFormula>(E3/D3) *100</calculatedColumnFormula>
    </tableColumn>
    <tableColumn id="9" xr3:uid="{0C6684C8-929C-1A45-A441-3F32BB0A1436}" name="DELIVERY %" dataDxfId="9">
      <calculatedColumnFormula>ROUND(((F3/D3)*100),0)</calculatedColumnFormula>
    </tableColumn>
    <tableColumn id="10" xr3:uid="{104AB31E-2B9D-444A-972A-9262D7396BAA}" name="  "/>
    <tableColumn id="11" xr3:uid="{25C7E4C6-8F59-4143-B300-B4352EE11BD4}" name="QUALITY PTS" dataDxfId="8">
      <calculatedColumnFormula>IF(H3=100,100,IF(H3=99,90,IF(AND(H3&gt;=97,H3&lt;99),75,50)))</calculatedColumnFormula>
    </tableColumn>
    <tableColumn id="12" xr3:uid="{0BB2E912-F0D0-1E48-9582-DFA18735D1C5}" name="DELIVERY PTS" dataDxfId="7">
      <calculatedColumnFormula array="1">_xlfn.IFS(I3=100,100, I3=99,90, I3=98,80, I3=97,70, I3=96,60, I3=95,50, I3=94,40, I3=93,30, I3=92,20, I3=92,20, I3=91,10, I3&lt;=90,0)</calculatedColumnFormula>
    </tableColumn>
    <tableColumn id="13" xr3:uid="{264F70DC-F145-F44C-8776-D168C973357F}" name="Total Point Score" dataDxfId="6">
      <calculatedColumnFormula>(Table2[[#This Row],[QUALITY PTS]]*0.6)+(Table2[[#This Row],[DELIVERY PTS]]*0.4)</calculatedColumnFormula>
    </tableColumn>
    <tableColumn id="15" xr3:uid="{13DF0F96-9F1E-A64E-B13B-4D289396D425}" name="TOTAL POINTS RANK" dataDxfId="5">
      <calculatedColumnFormula>_xlfn.RANK.EQ(Table2[[#This Row],[Total Point Score]],Table2[Total Point Score],0)</calculatedColumnFormula>
    </tableColumn>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19F58EAF-F21B-8245-AA86-F43E3FF110F1}" name="Table3" displayName="Table3" ref="A2:G4" totalsRowShown="0">
  <autoFilter ref="A2:G4" xr:uid="{19F58EAF-F21B-8245-AA86-F43E3FF110F1}"/>
  <sortState xmlns:xlrd2="http://schemas.microsoft.com/office/spreadsheetml/2017/richdata2" ref="A3:G4">
    <sortCondition ref="F2:F4"/>
  </sortState>
  <tableColumns count="7">
    <tableColumn id="1" xr3:uid="{F73D01E3-E4D9-C94D-A951-E6425525BBEB}" name="SUPPLIER ID"/>
    <tableColumn id="2" xr3:uid="{46BB785C-52CF-5B4A-91F5-00C1AAE6E092}" name="SUPPLIER NAME"/>
    <tableColumn id="3" xr3:uid="{2B1F016D-17DE-8B46-89A6-129BF8DAEF6D}" name="SPEND RANK" dataDxfId="4"/>
    <tableColumn id="4" xr3:uid="{C70F07DB-E6C4-6745-AAC5-7DB05ED5DACC}" name="QUALITY/DELIVERY RANK" dataDxfId="3">
      <calculatedColumnFormula>VLOOKUP(Table3[[#This Row],[SUPPLIER ID]],Table2[],14,FALSE)</calculatedColumnFormula>
    </tableColumn>
    <tableColumn id="7" xr3:uid="{012C43C1-C03B-7448-9AE1-030BEA702BC4}" name="WEIGHTED Value" dataDxfId="2">
      <calculatedColumnFormula>((Table3[[#This Row],[SPEND RANK]]*0.6)+(Table3[[#This Row],[QUALITY/DELIVERY RANK]]*0.4))</calculatedColumnFormula>
    </tableColumn>
    <tableColumn id="10" xr3:uid="{017541A9-2D12-E644-A00D-0F6002F0FB0B}" name="FINAL RANK" dataDxfId="1">
      <calculatedColumnFormula>_xlfn.RANK.EQ(Table3[[#This Row],[WEIGHTED Value]],Table3[WEIGHTED Value],1)</calculatedColumnFormula>
    </tableColumn>
    <tableColumn id="9" xr3:uid="{B9F659D9-9B4E-324B-BE85-6813DBCBA539}" name="INITIAL SUPPLIER TYPE" dataDxfId="0">
      <calculatedColumnFormula>VLOOKUP(Table3[[#This Row],[SUPPLIER ID]],Table1[],10,0)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table" Target="../tables/table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table" Target="../tables/table2.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1" Type="http://schemas.openxmlformats.org/officeDocument/2006/relationships/table" Target="../tables/table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A826F8-1033-F943-B2C1-1ECBECD5277A}">
  <sheetPr>
    <tabColor rgb="FFFF0000"/>
    <pageSetUpPr fitToPage="1"/>
  </sheetPr>
  <dimension ref="A1:J195"/>
  <sheetViews>
    <sheetView tabSelected="1" topLeftCell="A3" zoomScaleNormal="100" workbookViewId="0">
      <selection activeCell="D114" sqref="D114"/>
    </sheetView>
  </sheetViews>
  <sheetFormatPr defaultColWidth="10.875" defaultRowHeight="15.95"/>
  <cols>
    <col min="1" max="1" width="3.875" customWidth="1"/>
    <col min="2" max="2" width="9.625" customWidth="1"/>
    <col min="3" max="3" width="34.625" customWidth="1"/>
    <col min="4" max="5" width="33.5" customWidth="1"/>
    <col min="6" max="7" width="10.125" customWidth="1"/>
    <col min="8" max="8" width="8.125" customWidth="1"/>
    <col min="9" max="9" width="2" customWidth="1"/>
    <col min="10" max="10" width="0" hidden="1" customWidth="1"/>
  </cols>
  <sheetData>
    <row r="1" spans="1:10">
      <c r="A1" s="2"/>
      <c r="B1" s="2"/>
      <c r="C1" s="2"/>
      <c r="D1" s="2"/>
      <c r="E1" s="2"/>
      <c r="F1" s="2"/>
      <c r="G1" s="2"/>
      <c r="H1" s="2"/>
      <c r="I1" s="2"/>
      <c r="J1" s="2"/>
    </row>
    <row r="2" spans="1:10" ht="22.7">
      <c r="A2" s="2"/>
      <c r="B2" s="3" t="s">
        <v>0</v>
      </c>
      <c r="C2" s="2"/>
      <c r="D2" s="2"/>
      <c r="E2" s="2"/>
      <c r="F2" s="2"/>
      <c r="G2" s="2"/>
      <c r="H2" s="2"/>
      <c r="I2" s="2"/>
      <c r="J2" s="2"/>
    </row>
    <row r="3" spans="1:10" ht="16.350000000000001" thickBot="1">
      <c r="A3" s="2"/>
      <c r="B3" s="5"/>
      <c r="C3" s="5"/>
      <c r="D3" s="5"/>
      <c r="E3" s="5"/>
      <c r="F3" s="5"/>
      <c r="G3" s="5"/>
      <c r="H3" s="5"/>
      <c r="I3" s="5"/>
      <c r="J3" s="5"/>
    </row>
    <row r="4" spans="1:10">
      <c r="A4" s="2"/>
      <c r="B4" s="4" t="s">
        <v>1</v>
      </c>
      <c r="C4" s="2"/>
      <c r="D4" s="2"/>
      <c r="E4" s="2"/>
      <c r="F4" s="2"/>
      <c r="G4" s="2"/>
      <c r="H4" s="2"/>
      <c r="I4" s="2"/>
      <c r="J4" s="2"/>
    </row>
    <row r="5" spans="1:10">
      <c r="A5" s="2"/>
      <c r="B5" s="6" t="s">
        <v>2</v>
      </c>
      <c r="C5" s="2"/>
      <c r="D5" s="2"/>
      <c r="E5" s="2"/>
      <c r="F5" s="2"/>
      <c r="G5" s="2"/>
      <c r="H5" s="2"/>
      <c r="I5" s="2"/>
      <c r="J5" s="2"/>
    </row>
    <row r="6" spans="1:10">
      <c r="A6" s="2"/>
      <c r="B6" s="2" t="s">
        <v>3</v>
      </c>
      <c r="C6" s="2"/>
      <c r="D6" s="2"/>
      <c r="E6" s="2"/>
      <c r="F6" s="2"/>
      <c r="G6" s="2"/>
      <c r="H6" s="2"/>
      <c r="I6" s="2"/>
      <c r="J6" s="2"/>
    </row>
    <row r="7" spans="1:10">
      <c r="A7" s="2"/>
      <c r="B7" s="2"/>
      <c r="C7" s="2"/>
      <c r="D7" s="2"/>
      <c r="E7" s="2"/>
      <c r="F7" s="2"/>
      <c r="G7" s="2"/>
      <c r="H7" s="2"/>
      <c r="I7" s="2"/>
      <c r="J7" s="2"/>
    </row>
    <row r="8" spans="1:10">
      <c r="A8" s="2"/>
      <c r="B8" s="2"/>
      <c r="C8" s="2"/>
      <c r="D8" s="2"/>
      <c r="E8" s="2"/>
      <c r="F8" s="2"/>
      <c r="G8" s="2"/>
      <c r="H8" s="2"/>
      <c r="I8" s="2"/>
      <c r="J8" s="2"/>
    </row>
    <row r="9" spans="1:10">
      <c r="A9" s="2"/>
      <c r="B9" s="2"/>
      <c r="C9" s="2"/>
      <c r="D9" s="2"/>
      <c r="E9" s="2"/>
      <c r="F9" s="2"/>
      <c r="G9" s="2"/>
      <c r="H9" s="2"/>
      <c r="I9" s="2"/>
      <c r="J9" s="2"/>
    </row>
    <row r="10" spans="1:10">
      <c r="A10" s="2"/>
      <c r="B10" s="2"/>
      <c r="C10" s="2"/>
      <c r="D10" s="2"/>
      <c r="E10" s="2"/>
      <c r="F10" s="2"/>
      <c r="G10" s="2"/>
      <c r="H10" s="2"/>
      <c r="I10" s="2"/>
      <c r="J10" s="2"/>
    </row>
    <row r="11" spans="1:10">
      <c r="A11" s="2"/>
      <c r="B11" s="2"/>
      <c r="C11" s="2"/>
      <c r="D11" s="2"/>
      <c r="E11" s="2"/>
      <c r="F11" s="2"/>
      <c r="G11" s="2"/>
      <c r="H11" s="2"/>
      <c r="I11" s="2"/>
      <c r="J11" s="2"/>
    </row>
    <row r="12" spans="1:10">
      <c r="A12" s="2"/>
      <c r="B12" s="2"/>
      <c r="C12" s="2"/>
      <c r="D12" s="2"/>
      <c r="E12" s="2"/>
      <c r="F12" s="2"/>
      <c r="G12" s="2"/>
      <c r="H12" s="2"/>
      <c r="I12" s="2"/>
      <c r="J12" s="2"/>
    </row>
    <row r="13" spans="1:10">
      <c r="A13" s="2"/>
      <c r="B13" s="6" t="s">
        <v>4</v>
      </c>
      <c r="C13" s="2"/>
      <c r="D13" s="2"/>
      <c r="E13" s="2"/>
      <c r="F13" s="2"/>
      <c r="G13" s="2"/>
      <c r="H13" s="2"/>
      <c r="I13" s="2"/>
      <c r="J13" s="2"/>
    </row>
    <row r="14" spans="1:10">
      <c r="A14" s="2"/>
      <c r="B14" s="6"/>
      <c r="C14" s="8"/>
      <c r="D14" s="8"/>
      <c r="E14" s="8"/>
      <c r="F14" s="8"/>
      <c r="G14" s="8"/>
      <c r="H14" s="8"/>
      <c r="I14" s="8"/>
      <c r="J14" s="8"/>
    </row>
    <row r="15" spans="1:10" ht="15.95" customHeight="1">
      <c r="A15" s="7"/>
      <c r="B15" s="7"/>
      <c r="C15" s="52" t="s">
        <v>5</v>
      </c>
      <c r="D15" s="52"/>
      <c r="E15" s="52"/>
      <c r="F15" s="52"/>
      <c r="G15" s="52"/>
      <c r="H15" s="9"/>
      <c r="I15" s="9"/>
      <c r="J15" s="9"/>
    </row>
    <row r="16" spans="1:10" ht="15.95" customHeight="1">
      <c r="A16" s="2"/>
      <c r="B16" s="2"/>
      <c r="C16" s="52" t="s">
        <v>6</v>
      </c>
      <c r="D16" s="52"/>
      <c r="E16" s="52"/>
      <c r="F16" s="52"/>
      <c r="G16" s="52"/>
      <c r="H16" s="9"/>
      <c r="I16" s="9"/>
      <c r="J16" s="9"/>
    </row>
    <row r="17" spans="1:10" ht="15.95" customHeight="1">
      <c r="A17" s="2"/>
      <c r="B17" s="2"/>
      <c r="C17" s="11" t="s">
        <v>7</v>
      </c>
      <c r="D17" s="11"/>
      <c r="E17" s="11"/>
      <c r="F17" s="11"/>
      <c r="G17" s="11"/>
      <c r="H17" s="9"/>
      <c r="I17" s="9"/>
      <c r="J17" s="9"/>
    </row>
    <row r="18" spans="1:10" ht="15.95" customHeight="1">
      <c r="A18" s="2"/>
      <c r="B18" s="2"/>
      <c r="C18" s="11" t="s">
        <v>8</v>
      </c>
      <c r="D18" s="11"/>
      <c r="E18" s="11"/>
      <c r="F18" s="11"/>
      <c r="G18" s="11"/>
      <c r="H18" s="9"/>
      <c r="I18" s="9"/>
      <c r="J18" s="9"/>
    </row>
    <row r="19" spans="1:10">
      <c r="A19" s="2"/>
      <c r="B19" s="2"/>
      <c r="C19" s="52" t="s">
        <v>9</v>
      </c>
      <c r="D19" s="52"/>
      <c r="E19" s="52"/>
      <c r="F19" s="52"/>
      <c r="G19" s="52"/>
      <c r="H19" s="9"/>
      <c r="I19" s="9"/>
      <c r="J19" s="9"/>
    </row>
    <row r="20" spans="1:10">
      <c r="A20" s="2"/>
      <c r="B20" s="2"/>
      <c r="C20" s="11" t="s">
        <v>10</v>
      </c>
      <c r="D20" s="11"/>
      <c r="E20" s="11"/>
      <c r="F20" s="11"/>
      <c r="G20" s="11"/>
      <c r="H20" s="9"/>
      <c r="I20" s="9"/>
      <c r="J20" s="9"/>
    </row>
    <row r="21" spans="1:10" ht="15.95" customHeight="1">
      <c r="A21" s="2"/>
      <c r="B21" s="2"/>
      <c r="C21" s="52" t="s">
        <v>11</v>
      </c>
      <c r="D21" s="52"/>
      <c r="E21" s="52"/>
      <c r="F21" s="52"/>
      <c r="G21" s="52"/>
      <c r="H21" s="10"/>
      <c r="I21" s="10"/>
      <c r="J21" s="10"/>
    </row>
    <row r="22" spans="1:10" ht="15.95" customHeight="1">
      <c r="A22" s="2"/>
      <c r="B22" s="2"/>
      <c r="C22" s="11" t="s">
        <v>12</v>
      </c>
      <c r="D22" s="11"/>
      <c r="E22" s="11"/>
      <c r="F22" s="11"/>
      <c r="G22" s="11"/>
      <c r="H22" s="10"/>
      <c r="I22" s="10"/>
      <c r="J22" s="10"/>
    </row>
    <row r="23" spans="1:10" ht="15.95" customHeight="1">
      <c r="A23" s="2"/>
      <c r="B23" s="2"/>
      <c r="C23" s="52" t="s">
        <v>13</v>
      </c>
      <c r="D23" s="52"/>
      <c r="E23" s="52"/>
      <c r="F23" s="52"/>
      <c r="G23" s="52"/>
      <c r="H23" s="10"/>
      <c r="I23" s="10"/>
      <c r="J23" s="10"/>
    </row>
    <row r="24" spans="1:10">
      <c r="A24" s="2"/>
      <c r="B24" s="2"/>
      <c r="C24" s="52" t="s">
        <v>14</v>
      </c>
      <c r="D24" s="52"/>
      <c r="E24" s="52"/>
      <c r="F24" s="52"/>
      <c r="G24" s="11"/>
      <c r="H24" s="10"/>
      <c r="I24" s="10"/>
      <c r="J24" s="10"/>
    </row>
    <row r="25" spans="1:10" ht="15.95" customHeight="1">
      <c r="A25" s="2"/>
      <c r="B25" s="2"/>
      <c r="C25" s="11" t="s">
        <v>15</v>
      </c>
      <c r="D25" s="11"/>
      <c r="E25" s="11"/>
      <c r="F25" s="11"/>
      <c r="G25" s="11"/>
      <c r="H25" s="10"/>
      <c r="I25" s="10"/>
      <c r="J25" s="10"/>
    </row>
    <row r="26" spans="1:10" ht="15.95" customHeight="1">
      <c r="A26" s="2"/>
      <c r="B26" s="2"/>
      <c r="C26" s="11" t="s">
        <v>16</v>
      </c>
      <c r="D26" s="11"/>
      <c r="E26" s="11"/>
      <c r="F26" s="11"/>
      <c r="G26" s="11"/>
      <c r="H26" s="10"/>
      <c r="I26" s="10"/>
      <c r="J26" s="10"/>
    </row>
    <row r="27" spans="1:10" ht="15.95" customHeight="1">
      <c r="A27" s="2"/>
      <c r="B27" s="2"/>
      <c r="C27" s="11"/>
      <c r="D27" s="11"/>
      <c r="E27" s="11"/>
      <c r="F27" s="11"/>
      <c r="G27" s="11"/>
      <c r="H27" s="10"/>
      <c r="I27" s="10"/>
      <c r="J27" s="10"/>
    </row>
    <row r="28" spans="1:10" ht="15.95" customHeight="1">
      <c r="A28" s="2"/>
      <c r="B28" s="2"/>
      <c r="C28" s="11"/>
      <c r="D28" s="11"/>
      <c r="E28" s="11"/>
      <c r="F28" s="11"/>
      <c r="G28" s="11"/>
      <c r="H28" s="10"/>
      <c r="I28" s="10"/>
      <c r="J28" s="10"/>
    </row>
    <row r="29" spans="1:10">
      <c r="A29" s="2"/>
      <c r="B29" s="2"/>
      <c r="C29" s="2"/>
      <c r="D29" s="2"/>
      <c r="E29" s="2"/>
      <c r="F29" s="2"/>
      <c r="G29" s="2"/>
      <c r="H29" s="2"/>
      <c r="I29" s="2"/>
      <c r="J29" s="2"/>
    </row>
    <row r="30" spans="1:10">
      <c r="A30" s="2"/>
      <c r="B30" s="2"/>
      <c r="C30" s="2"/>
      <c r="D30" s="2"/>
      <c r="E30" s="2"/>
      <c r="F30" s="2"/>
      <c r="G30" s="2"/>
      <c r="H30" s="2"/>
      <c r="I30" s="2"/>
      <c r="J30" s="2"/>
    </row>
    <row r="31" spans="1:10">
      <c r="A31" s="2"/>
      <c r="B31" s="2"/>
      <c r="C31" s="2"/>
      <c r="D31" s="2"/>
      <c r="E31" s="2"/>
      <c r="F31" s="2"/>
      <c r="G31" s="2"/>
      <c r="H31" s="2"/>
      <c r="I31" s="2"/>
      <c r="J31" s="2"/>
    </row>
    <row r="32" spans="1:10">
      <c r="A32" s="2"/>
      <c r="B32" s="2"/>
      <c r="C32" s="2"/>
      <c r="D32" s="2"/>
      <c r="E32" s="2"/>
      <c r="F32" s="2"/>
      <c r="G32" s="2"/>
      <c r="H32" s="2"/>
      <c r="I32" s="2"/>
      <c r="J32" s="2"/>
    </row>
    <row r="33" spans="1:10">
      <c r="A33" s="2"/>
      <c r="B33" s="2"/>
      <c r="C33" s="2"/>
      <c r="D33" s="2"/>
      <c r="E33" s="2"/>
      <c r="F33" s="2"/>
      <c r="G33" s="2"/>
      <c r="H33" s="2"/>
      <c r="I33" s="2"/>
      <c r="J33" s="2"/>
    </row>
    <row r="34" spans="1:10">
      <c r="A34" s="2"/>
      <c r="B34" s="2"/>
      <c r="C34" s="2"/>
      <c r="D34" s="2"/>
      <c r="E34" s="2"/>
      <c r="F34" s="2"/>
      <c r="G34" s="2"/>
      <c r="H34" s="2"/>
      <c r="I34" s="2"/>
      <c r="J34" s="2"/>
    </row>
    <row r="35" spans="1:10">
      <c r="A35" s="2"/>
      <c r="B35" s="2"/>
      <c r="C35" s="2"/>
      <c r="D35" s="2"/>
      <c r="E35" s="2"/>
      <c r="F35" s="2"/>
      <c r="G35" s="2"/>
      <c r="H35" s="2"/>
      <c r="I35" s="2"/>
      <c r="J35" s="2"/>
    </row>
    <row r="36" spans="1:10">
      <c r="A36" s="2"/>
      <c r="B36" s="2"/>
      <c r="C36" s="2"/>
      <c r="D36" s="2"/>
      <c r="E36" s="2"/>
      <c r="F36" s="2"/>
      <c r="G36" s="2"/>
      <c r="H36" s="2"/>
      <c r="I36" s="2"/>
      <c r="J36" s="2"/>
    </row>
    <row r="37" spans="1:10">
      <c r="A37" s="2"/>
      <c r="B37" s="2"/>
      <c r="C37" s="2"/>
      <c r="D37" s="2"/>
      <c r="E37" s="2"/>
      <c r="F37" s="2"/>
      <c r="G37" s="2"/>
      <c r="H37" s="2"/>
      <c r="I37" s="2"/>
      <c r="J37" s="2"/>
    </row>
    <row r="38" spans="1:10">
      <c r="A38" s="2"/>
      <c r="B38" s="2"/>
      <c r="C38" s="2"/>
      <c r="D38" s="2"/>
      <c r="E38" s="2"/>
      <c r="F38" s="2"/>
      <c r="G38" s="2"/>
      <c r="H38" s="2"/>
      <c r="I38" s="2"/>
      <c r="J38" s="2"/>
    </row>
    <row r="39" spans="1:10">
      <c r="A39" s="2"/>
      <c r="B39" s="2"/>
      <c r="C39" s="2"/>
      <c r="D39" s="2"/>
      <c r="E39" s="2"/>
      <c r="F39" s="2"/>
      <c r="G39" s="2"/>
      <c r="H39" s="2"/>
      <c r="I39" s="2"/>
      <c r="J39" s="2"/>
    </row>
    <row r="40" spans="1:10">
      <c r="A40" s="2"/>
      <c r="B40" s="2"/>
      <c r="C40" s="2"/>
      <c r="D40" s="2"/>
      <c r="E40" s="2"/>
      <c r="F40" s="2"/>
      <c r="G40" s="2"/>
      <c r="H40" s="2"/>
      <c r="I40" s="2"/>
      <c r="J40" s="2"/>
    </row>
    <row r="41" spans="1:10">
      <c r="A41" s="2"/>
      <c r="B41" s="2"/>
      <c r="C41" s="2"/>
      <c r="D41" s="2"/>
      <c r="E41" s="2"/>
      <c r="F41" s="2"/>
      <c r="G41" s="2"/>
      <c r="H41" s="2"/>
      <c r="I41" s="2"/>
      <c r="J41" s="2"/>
    </row>
    <row r="42" spans="1:10">
      <c r="A42" s="2"/>
      <c r="B42" s="2"/>
      <c r="C42" s="2"/>
      <c r="D42" s="2"/>
      <c r="E42" s="2"/>
      <c r="F42" s="2"/>
      <c r="G42" s="2"/>
      <c r="H42" s="2"/>
      <c r="I42" s="2"/>
      <c r="J42" s="2"/>
    </row>
    <row r="43" spans="1:10">
      <c r="A43" s="2"/>
      <c r="B43" s="2"/>
      <c r="C43" s="2"/>
      <c r="D43" s="2"/>
      <c r="E43" s="2"/>
      <c r="F43" s="2"/>
      <c r="G43" s="2"/>
      <c r="H43" s="2"/>
      <c r="I43" s="2"/>
      <c r="J43" s="2"/>
    </row>
    <row r="44" spans="1:10">
      <c r="A44" s="2"/>
      <c r="B44" s="2"/>
      <c r="C44" s="2"/>
      <c r="D44" s="2"/>
      <c r="E44" s="2"/>
      <c r="F44" s="2"/>
      <c r="G44" s="2"/>
      <c r="H44" s="2"/>
      <c r="I44" s="2"/>
      <c r="J44" s="2"/>
    </row>
    <row r="45" spans="1:10">
      <c r="A45" s="2"/>
      <c r="B45" s="2"/>
      <c r="C45" s="2"/>
      <c r="D45" s="2"/>
      <c r="E45" s="2"/>
      <c r="F45" s="2"/>
      <c r="G45" s="2"/>
      <c r="H45" s="2"/>
      <c r="I45" s="2"/>
      <c r="J45" s="2"/>
    </row>
    <row r="46" spans="1:10">
      <c r="A46" s="2"/>
      <c r="B46" s="2"/>
      <c r="C46" s="2"/>
      <c r="D46" s="2"/>
      <c r="E46" s="2"/>
      <c r="F46" s="2"/>
      <c r="G46" s="2"/>
      <c r="H46" s="2"/>
      <c r="I46" s="2"/>
      <c r="J46" s="2"/>
    </row>
    <row r="47" spans="1:10">
      <c r="A47" s="2"/>
      <c r="B47" s="2"/>
      <c r="C47" s="2"/>
      <c r="D47" s="2"/>
      <c r="E47" s="2"/>
      <c r="F47" s="2"/>
      <c r="G47" s="2"/>
      <c r="H47" s="2"/>
      <c r="I47" s="2"/>
      <c r="J47" s="2"/>
    </row>
    <row r="48" spans="1:10">
      <c r="A48" s="2"/>
      <c r="B48" s="2"/>
      <c r="C48" s="2"/>
      <c r="D48" s="2"/>
      <c r="E48" s="2"/>
      <c r="F48" s="2"/>
      <c r="G48" s="2"/>
      <c r="H48" s="2"/>
      <c r="I48" s="2"/>
      <c r="J48" s="2"/>
    </row>
    <row r="49" spans="1:10">
      <c r="A49" s="2"/>
      <c r="B49" s="2"/>
      <c r="C49" s="2"/>
      <c r="D49" s="2"/>
      <c r="E49" s="2"/>
      <c r="F49" s="2"/>
      <c r="G49" s="2"/>
      <c r="H49" s="2"/>
      <c r="I49" s="2"/>
      <c r="J49" s="2"/>
    </row>
    <row r="50" spans="1:10">
      <c r="A50" s="2"/>
      <c r="B50" s="2"/>
      <c r="C50" s="2"/>
      <c r="D50" s="2"/>
      <c r="E50" s="2"/>
      <c r="F50" s="2"/>
      <c r="G50" s="2"/>
      <c r="H50" s="2"/>
      <c r="I50" s="2"/>
      <c r="J50" s="2"/>
    </row>
    <row r="51" spans="1:10">
      <c r="A51" s="2"/>
      <c r="B51" s="2"/>
      <c r="C51" s="2"/>
      <c r="D51" s="2"/>
      <c r="E51" s="2"/>
      <c r="F51" s="2"/>
      <c r="G51" s="2"/>
      <c r="H51" s="2"/>
      <c r="I51" s="2"/>
      <c r="J51" s="2"/>
    </row>
    <row r="52" spans="1:10">
      <c r="A52" s="2"/>
      <c r="B52" s="2"/>
      <c r="C52" s="2"/>
      <c r="D52" s="2"/>
      <c r="E52" s="2"/>
      <c r="F52" s="2"/>
      <c r="G52" s="2"/>
      <c r="H52" s="2"/>
      <c r="I52" s="2"/>
      <c r="J52" s="2"/>
    </row>
    <row r="53" spans="1:10">
      <c r="A53" s="2"/>
      <c r="B53" s="2"/>
      <c r="C53" s="2"/>
      <c r="D53" s="2"/>
      <c r="E53" s="2"/>
      <c r="F53" s="2"/>
      <c r="G53" s="2"/>
      <c r="H53" s="2"/>
      <c r="I53" s="2"/>
      <c r="J53" s="2"/>
    </row>
    <row r="54" spans="1:10">
      <c r="A54" s="2"/>
      <c r="B54" s="2"/>
      <c r="C54" s="2"/>
      <c r="D54" s="2"/>
      <c r="E54" s="2"/>
      <c r="F54" s="2"/>
      <c r="G54" s="2"/>
      <c r="H54" s="2"/>
      <c r="I54" s="2"/>
      <c r="J54" s="2"/>
    </row>
    <row r="55" spans="1:10">
      <c r="A55" s="2"/>
      <c r="B55" s="2"/>
      <c r="C55" s="2"/>
      <c r="D55" s="2"/>
      <c r="E55" s="2"/>
      <c r="F55" s="2"/>
      <c r="G55" s="2"/>
      <c r="H55" s="2"/>
      <c r="I55" s="2"/>
      <c r="J55" s="2"/>
    </row>
    <row r="56" spans="1:10">
      <c r="A56" s="2"/>
      <c r="B56" s="2"/>
      <c r="C56" s="2"/>
      <c r="D56" s="2"/>
      <c r="E56" s="2"/>
      <c r="F56" s="2"/>
      <c r="G56" s="2"/>
      <c r="H56" s="2"/>
      <c r="I56" s="2"/>
      <c r="J56" s="2"/>
    </row>
    <row r="57" spans="1:10">
      <c r="A57" s="2"/>
      <c r="B57" s="2"/>
      <c r="C57" s="2"/>
      <c r="D57" s="2"/>
      <c r="E57" s="2"/>
      <c r="F57" s="2"/>
      <c r="G57" s="2"/>
      <c r="H57" s="2"/>
      <c r="I57" s="2"/>
      <c r="J57" s="2"/>
    </row>
    <row r="58" spans="1:10">
      <c r="A58" s="2"/>
      <c r="B58" s="2"/>
      <c r="C58" s="2"/>
      <c r="D58" s="2"/>
      <c r="E58" s="2"/>
      <c r="F58" s="2"/>
      <c r="G58" s="2"/>
      <c r="H58" s="2"/>
      <c r="I58" s="2"/>
      <c r="J58" s="2"/>
    </row>
    <row r="59" spans="1:10">
      <c r="A59" s="2"/>
      <c r="B59" s="2"/>
      <c r="C59" s="2"/>
      <c r="D59" s="2"/>
      <c r="E59" s="2"/>
      <c r="F59" s="2"/>
      <c r="G59" s="2"/>
      <c r="H59" s="2"/>
      <c r="I59" s="2"/>
      <c r="J59" s="2"/>
    </row>
    <row r="60" spans="1:10">
      <c r="A60" s="2"/>
      <c r="B60" s="2"/>
      <c r="C60" s="2"/>
      <c r="D60" s="2"/>
      <c r="E60" s="2"/>
      <c r="F60" s="2"/>
      <c r="G60" s="2"/>
      <c r="H60" s="2"/>
      <c r="I60" s="2"/>
      <c r="J60" s="2"/>
    </row>
    <row r="61" spans="1:10">
      <c r="A61" s="2"/>
      <c r="B61" s="2"/>
      <c r="C61" s="2"/>
      <c r="D61" s="2"/>
      <c r="E61" s="2"/>
      <c r="F61" s="2"/>
      <c r="G61" s="2"/>
      <c r="H61" s="2"/>
      <c r="I61" s="2"/>
      <c r="J61" s="2"/>
    </row>
    <row r="62" spans="1:10">
      <c r="A62" s="2"/>
      <c r="B62" s="2"/>
      <c r="C62" s="2"/>
      <c r="D62" s="2"/>
      <c r="E62" s="2"/>
      <c r="F62" s="2"/>
      <c r="G62" s="2"/>
      <c r="H62" s="2"/>
      <c r="I62" s="2"/>
      <c r="J62" s="2"/>
    </row>
    <row r="63" spans="1:10">
      <c r="A63" s="2"/>
      <c r="B63" s="2"/>
      <c r="C63" s="2"/>
      <c r="D63" s="2"/>
      <c r="E63" s="2"/>
      <c r="F63" s="2"/>
      <c r="G63" s="2"/>
      <c r="H63" s="2"/>
      <c r="I63" s="2"/>
      <c r="J63" s="2"/>
    </row>
    <row r="64" spans="1:10">
      <c r="A64" s="2"/>
      <c r="B64" s="2"/>
      <c r="C64" s="2"/>
      <c r="D64" s="2"/>
      <c r="E64" s="2"/>
      <c r="F64" s="2"/>
      <c r="G64" s="2"/>
      <c r="H64" s="2"/>
      <c r="I64" s="2"/>
      <c r="J64" s="2"/>
    </row>
    <row r="65" spans="1:10">
      <c r="A65" s="2"/>
      <c r="B65" s="2"/>
      <c r="C65" s="2"/>
      <c r="D65" s="2"/>
      <c r="E65" s="2"/>
      <c r="F65" s="2"/>
      <c r="G65" s="2"/>
      <c r="H65" s="2"/>
      <c r="I65" s="2"/>
      <c r="J65" s="2"/>
    </row>
    <row r="66" spans="1:10">
      <c r="A66" s="2"/>
      <c r="B66" s="2"/>
      <c r="C66" s="2"/>
      <c r="D66" s="2"/>
      <c r="E66" s="2"/>
      <c r="F66" s="2"/>
      <c r="G66" s="2"/>
      <c r="H66" s="2"/>
      <c r="I66" s="2"/>
      <c r="J66" s="2"/>
    </row>
    <row r="67" spans="1:10">
      <c r="A67" s="2"/>
      <c r="B67" s="2"/>
      <c r="C67" s="2"/>
      <c r="D67" s="2"/>
      <c r="E67" s="2"/>
      <c r="F67" s="2"/>
      <c r="G67" s="2"/>
      <c r="H67" s="2"/>
      <c r="I67" s="2"/>
      <c r="J67" s="2"/>
    </row>
    <row r="68" spans="1:10">
      <c r="A68" s="2"/>
      <c r="B68" s="2"/>
      <c r="C68" s="2"/>
      <c r="D68" s="2"/>
      <c r="E68" s="2"/>
      <c r="F68" s="2"/>
      <c r="G68" s="2"/>
      <c r="H68" s="2"/>
      <c r="I68" s="2"/>
      <c r="J68" s="2"/>
    </row>
    <row r="69" spans="1:10">
      <c r="A69" s="2"/>
      <c r="B69" s="2"/>
      <c r="C69" s="2"/>
      <c r="D69" s="2"/>
      <c r="E69" s="2"/>
      <c r="F69" s="2"/>
      <c r="G69" s="2"/>
      <c r="H69" s="2"/>
      <c r="I69" s="2"/>
      <c r="J69" s="2"/>
    </row>
    <row r="70" spans="1:10">
      <c r="A70" s="2"/>
      <c r="B70" s="2"/>
      <c r="C70" s="2"/>
      <c r="D70" s="2"/>
      <c r="E70" s="2"/>
      <c r="F70" s="2"/>
      <c r="G70" s="2"/>
      <c r="H70" s="2"/>
      <c r="I70" s="2"/>
      <c r="J70" s="2"/>
    </row>
    <row r="71" spans="1:10">
      <c r="A71" s="2"/>
      <c r="B71" s="2"/>
      <c r="C71" s="2"/>
      <c r="D71" s="2"/>
      <c r="E71" s="2"/>
      <c r="F71" s="2"/>
      <c r="G71" s="2"/>
      <c r="H71" s="2"/>
      <c r="I71" s="2"/>
      <c r="J71" s="2"/>
    </row>
    <row r="72" spans="1:10">
      <c r="A72" s="2"/>
      <c r="B72" s="2"/>
      <c r="C72" s="2"/>
      <c r="D72" s="2"/>
      <c r="E72" s="2"/>
      <c r="F72" s="2"/>
      <c r="G72" s="2"/>
      <c r="H72" s="2"/>
      <c r="I72" s="2"/>
      <c r="J72" s="2"/>
    </row>
    <row r="73" spans="1:10">
      <c r="A73" s="2"/>
      <c r="B73" s="2"/>
      <c r="C73" s="2"/>
      <c r="D73" s="2"/>
      <c r="E73" s="2"/>
      <c r="F73" s="2"/>
      <c r="G73" s="2"/>
      <c r="H73" s="2"/>
      <c r="I73" s="2"/>
      <c r="J73" s="2"/>
    </row>
    <row r="74" spans="1:10">
      <c r="A74" s="2"/>
      <c r="B74" s="2"/>
      <c r="C74" s="2"/>
      <c r="D74" s="2"/>
      <c r="E74" s="2"/>
      <c r="F74" s="2"/>
      <c r="G74" s="2"/>
      <c r="H74" s="2"/>
      <c r="I74" s="2"/>
      <c r="J74" s="2"/>
    </row>
    <row r="75" spans="1:10">
      <c r="A75" s="2"/>
      <c r="B75" s="2"/>
      <c r="C75" s="2"/>
      <c r="D75" s="2"/>
      <c r="E75" s="2"/>
      <c r="F75" s="2"/>
      <c r="G75" s="2"/>
      <c r="H75" s="2"/>
      <c r="I75" s="2"/>
      <c r="J75" s="2"/>
    </row>
    <row r="76" spans="1:10">
      <c r="A76" s="2"/>
      <c r="B76" s="2"/>
      <c r="C76" s="2"/>
      <c r="D76" s="2"/>
      <c r="E76" s="2"/>
      <c r="F76" s="2"/>
      <c r="G76" s="2"/>
      <c r="H76" s="2"/>
      <c r="I76" s="2"/>
      <c r="J76" s="2"/>
    </row>
    <row r="77" spans="1:10">
      <c r="A77" s="2"/>
      <c r="B77" s="2"/>
      <c r="C77" s="2"/>
      <c r="D77" s="2"/>
      <c r="E77" s="2"/>
      <c r="F77" s="2"/>
      <c r="G77" s="2"/>
      <c r="H77" s="2"/>
      <c r="I77" s="2"/>
      <c r="J77" s="2"/>
    </row>
    <row r="78" spans="1:10">
      <c r="A78" s="2"/>
      <c r="B78" s="2"/>
      <c r="C78" s="2"/>
      <c r="D78" s="2"/>
      <c r="E78" s="2"/>
      <c r="F78" s="2"/>
      <c r="G78" s="2"/>
      <c r="H78" s="2"/>
      <c r="I78" s="2"/>
      <c r="J78" s="2"/>
    </row>
    <row r="79" spans="1:10">
      <c r="A79" s="2"/>
      <c r="B79" s="2"/>
      <c r="C79" s="2"/>
      <c r="D79" s="2"/>
      <c r="E79" s="2"/>
      <c r="F79" s="2"/>
      <c r="G79" s="2"/>
      <c r="H79" s="2"/>
      <c r="I79" s="2"/>
      <c r="J79" s="2"/>
    </row>
    <row r="80" spans="1:10">
      <c r="A80" s="2"/>
      <c r="B80" s="2"/>
      <c r="C80" s="2"/>
      <c r="D80" s="2"/>
      <c r="E80" s="2"/>
      <c r="F80" s="2"/>
      <c r="G80" s="2"/>
      <c r="H80" s="2"/>
      <c r="I80" s="2"/>
      <c r="J80" s="2"/>
    </row>
    <row r="81" spans="1:10">
      <c r="A81" s="2"/>
      <c r="B81" s="2"/>
      <c r="C81" s="2"/>
      <c r="D81" s="2"/>
      <c r="E81" s="2"/>
      <c r="F81" s="2"/>
      <c r="G81" s="2"/>
      <c r="H81" s="2"/>
      <c r="I81" s="2"/>
      <c r="J81" s="2"/>
    </row>
    <row r="82" spans="1:10">
      <c r="A82" s="2"/>
      <c r="B82" s="2"/>
      <c r="C82" s="2"/>
      <c r="D82" s="2"/>
      <c r="E82" s="2"/>
      <c r="F82" s="2"/>
      <c r="G82" s="2"/>
      <c r="H82" s="2"/>
      <c r="I82" s="2"/>
      <c r="J82" s="2"/>
    </row>
    <row r="83" spans="1:10">
      <c r="A83" s="2"/>
      <c r="B83" s="2"/>
      <c r="C83" s="2"/>
      <c r="D83" s="2"/>
      <c r="E83" s="2"/>
      <c r="F83" s="2"/>
      <c r="G83" s="2"/>
      <c r="H83" s="2"/>
      <c r="I83" s="2"/>
      <c r="J83" s="2"/>
    </row>
    <row r="84" spans="1:10">
      <c r="A84" s="2"/>
      <c r="B84" s="2"/>
      <c r="C84" s="2"/>
      <c r="D84" s="2"/>
      <c r="E84" s="2"/>
      <c r="F84" s="2"/>
      <c r="G84" s="2"/>
      <c r="H84" s="2"/>
      <c r="I84" s="2"/>
      <c r="J84" s="2"/>
    </row>
    <row r="85" spans="1:10">
      <c r="A85" s="2"/>
      <c r="B85" s="2"/>
      <c r="C85" s="2"/>
      <c r="D85" s="2"/>
      <c r="E85" s="2"/>
      <c r="F85" s="2"/>
      <c r="G85" s="2"/>
      <c r="H85" s="2"/>
      <c r="I85" s="2"/>
      <c r="J85" s="2"/>
    </row>
    <row r="86" spans="1:10">
      <c r="A86" s="2"/>
      <c r="B86" s="2"/>
      <c r="C86" s="2"/>
      <c r="D86" s="2"/>
      <c r="E86" s="2"/>
      <c r="F86" s="2"/>
      <c r="G86" s="2"/>
      <c r="H86" s="2"/>
      <c r="I86" s="2"/>
      <c r="J86" s="2"/>
    </row>
    <row r="87" spans="1:10">
      <c r="A87" s="2"/>
      <c r="B87" s="2"/>
      <c r="C87" s="2"/>
      <c r="D87" s="2"/>
      <c r="E87" s="2"/>
      <c r="F87" s="2"/>
      <c r="G87" s="2"/>
      <c r="H87" s="2"/>
      <c r="I87" s="2"/>
      <c r="J87" s="2"/>
    </row>
    <row r="88" spans="1:10">
      <c r="A88" s="2"/>
      <c r="B88" s="2"/>
      <c r="C88" s="2"/>
      <c r="D88" s="2"/>
      <c r="E88" s="2"/>
      <c r="F88" s="2"/>
      <c r="G88" s="2"/>
      <c r="H88" s="2"/>
      <c r="I88" s="2"/>
      <c r="J88" s="2"/>
    </row>
    <row r="89" spans="1:10">
      <c r="A89" s="2"/>
      <c r="B89" s="2"/>
      <c r="C89" s="2"/>
      <c r="D89" s="2"/>
      <c r="E89" s="2"/>
      <c r="F89" s="2"/>
      <c r="G89" s="2"/>
      <c r="H89" s="2"/>
      <c r="I89" s="2"/>
      <c r="J89" s="2"/>
    </row>
    <row r="90" spans="1:10">
      <c r="A90" s="2"/>
      <c r="B90" s="2"/>
      <c r="C90" s="2"/>
      <c r="D90" s="2"/>
      <c r="E90" s="2"/>
      <c r="F90" s="2"/>
      <c r="G90" s="2"/>
      <c r="H90" s="2"/>
      <c r="I90" s="2"/>
      <c r="J90" s="2"/>
    </row>
    <row r="91" spans="1:10">
      <c r="A91" s="2"/>
      <c r="B91" s="2"/>
      <c r="C91" s="2"/>
      <c r="D91" s="2"/>
      <c r="E91" s="2"/>
      <c r="F91" s="2"/>
      <c r="G91" s="2"/>
      <c r="H91" s="2"/>
      <c r="I91" s="2"/>
      <c r="J91" s="2"/>
    </row>
    <row r="92" spans="1:10">
      <c r="A92" s="2"/>
      <c r="B92" s="2"/>
      <c r="C92" s="2"/>
      <c r="D92" s="2"/>
      <c r="E92" s="2"/>
      <c r="F92" s="2"/>
      <c r="G92" s="2"/>
      <c r="H92" s="2"/>
      <c r="I92" s="2"/>
      <c r="J92" s="2"/>
    </row>
    <row r="93" spans="1:10">
      <c r="A93" s="2"/>
      <c r="B93" s="2"/>
      <c r="C93" s="2"/>
      <c r="D93" s="2"/>
      <c r="E93" s="2"/>
      <c r="F93" s="2"/>
      <c r="G93" s="2"/>
      <c r="H93" s="2"/>
      <c r="I93" s="2"/>
      <c r="J93" s="2"/>
    </row>
    <row r="94" spans="1:10">
      <c r="A94" s="2"/>
      <c r="B94" s="2"/>
      <c r="C94" s="2"/>
      <c r="D94" s="2"/>
      <c r="E94" s="2"/>
      <c r="F94" s="2"/>
      <c r="G94" s="2"/>
      <c r="H94" s="2"/>
      <c r="I94" s="2"/>
      <c r="J94" s="2"/>
    </row>
    <row r="95" spans="1:10">
      <c r="A95" s="2"/>
      <c r="B95" s="2"/>
      <c r="C95" s="2"/>
      <c r="D95" s="2"/>
      <c r="E95" s="2"/>
      <c r="F95" s="2"/>
      <c r="G95" s="2"/>
      <c r="H95" s="2"/>
      <c r="I95" s="2"/>
      <c r="J95" s="2"/>
    </row>
    <row r="96" spans="1:10">
      <c r="A96" s="2"/>
      <c r="B96" s="2"/>
      <c r="C96" s="2"/>
      <c r="D96" s="2"/>
      <c r="E96" s="2"/>
      <c r="F96" s="2"/>
      <c r="G96" s="2"/>
      <c r="H96" s="2"/>
      <c r="I96" s="2"/>
      <c r="J96" s="2"/>
    </row>
    <row r="97" spans="1:10">
      <c r="A97" s="2"/>
      <c r="B97" s="2"/>
      <c r="C97" s="2"/>
      <c r="D97" s="2"/>
      <c r="E97" s="2"/>
      <c r="F97" s="2"/>
      <c r="G97" s="2"/>
      <c r="H97" s="2"/>
      <c r="I97" s="2"/>
      <c r="J97" s="2"/>
    </row>
    <row r="98" spans="1:10">
      <c r="A98" s="2"/>
      <c r="B98" s="2"/>
      <c r="C98" s="2"/>
      <c r="D98" s="2"/>
      <c r="E98" s="2"/>
      <c r="F98" s="2"/>
      <c r="G98" s="2"/>
      <c r="H98" s="2"/>
      <c r="I98" s="2"/>
      <c r="J98" s="2"/>
    </row>
    <row r="99" spans="1:10">
      <c r="A99" s="2"/>
      <c r="B99" s="2"/>
      <c r="C99" s="2"/>
      <c r="D99" s="2"/>
      <c r="E99" s="2"/>
      <c r="F99" s="2"/>
      <c r="G99" s="2"/>
      <c r="H99" s="2"/>
      <c r="I99" s="2"/>
      <c r="J99" s="2"/>
    </row>
    <row r="100" spans="1:10">
      <c r="A100" s="2"/>
      <c r="B100" s="2"/>
      <c r="C100" s="2"/>
      <c r="D100" s="2"/>
      <c r="E100" s="2"/>
      <c r="F100" s="2"/>
      <c r="G100" s="2"/>
      <c r="H100" s="2"/>
      <c r="I100" s="2"/>
      <c r="J100" s="2"/>
    </row>
    <row r="101" spans="1:10">
      <c r="A101" s="2"/>
      <c r="B101" s="2"/>
      <c r="C101" s="2"/>
      <c r="D101" s="2"/>
      <c r="E101" s="2"/>
      <c r="F101" s="2"/>
      <c r="G101" s="2"/>
      <c r="H101" s="2"/>
      <c r="I101" s="2"/>
      <c r="J101" s="2"/>
    </row>
    <row r="102" spans="1:10">
      <c r="A102" s="2"/>
      <c r="B102" s="2"/>
      <c r="C102" s="2"/>
      <c r="D102" s="2"/>
      <c r="E102" s="2"/>
      <c r="F102" s="2"/>
      <c r="G102" s="2"/>
      <c r="H102" s="2"/>
      <c r="I102" s="2"/>
      <c r="J102" s="2"/>
    </row>
    <row r="103" spans="1:10">
      <c r="A103" s="2"/>
      <c r="B103" s="2"/>
      <c r="C103" s="2"/>
      <c r="D103" s="2"/>
      <c r="E103" s="2"/>
      <c r="F103" s="2"/>
      <c r="G103" s="2"/>
      <c r="H103" s="2"/>
      <c r="I103" s="2"/>
      <c r="J103" s="2"/>
    </row>
    <row r="104" spans="1:10">
      <c r="A104" s="2"/>
      <c r="B104" s="2"/>
      <c r="C104" s="2"/>
      <c r="D104" s="2"/>
      <c r="E104" s="2"/>
      <c r="F104" s="2"/>
      <c r="G104" s="2"/>
      <c r="H104" s="2"/>
      <c r="I104" s="2"/>
      <c r="J104" s="2"/>
    </row>
    <row r="105" spans="1:10">
      <c r="A105" s="2"/>
      <c r="B105" s="2"/>
      <c r="C105" s="2"/>
      <c r="D105" s="2"/>
      <c r="E105" s="2"/>
      <c r="F105" s="2"/>
      <c r="G105" s="2"/>
      <c r="H105" s="2"/>
      <c r="I105" s="2"/>
      <c r="J105" s="2"/>
    </row>
    <row r="106" spans="1:10">
      <c r="A106" s="2"/>
      <c r="B106" s="2"/>
      <c r="C106" s="2"/>
      <c r="D106" s="2"/>
      <c r="E106" s="2"/>
      <c r="F106" s="2"/>
      <c r="G106" s="2"/>
      <c r="H106" s="2"/>
      <c r="I106" s="2"/>
      <c r="J106" s="2"/>
    </row>
    <row r="107" spans="1:10">
      <c r="A107" s="2"/>
      <c r="B107" s="2"/>
      <c r="C107" s="2"/>
      <c r="D107" s="2"/>
      <c r="E107" s="2"/>
      <c r="F107" s="2"/>
      <c r="G107" s="2"/>
      <c r="H107" s="2"/>
      <c r="I107" s="2"/>
      <c r="J107" s="2"/>
    </row>
    <row r="108" spans="1:10">
      <c r="A108" s="2"/>
      <c r="B108" s="2"/>
      <c r="C108" s="2"/>
      <c r="D108" s="2"/>
      <c r="E108" s="2"/>
      <c r="F108" s="2"/>
      <c r="G108" s="2"/>
      <c r="H108" s="2"/>
      <c r="I108" s="2"/>
      <c r="J108" s="2"/>
    </row>
    <row r="109" spans="1:10">
      <c r="A109" s="2"/>
      <c r="B109" s="2"/>
      <c r="C109" s="2"/>
      <c r="D109" s="2"/>
      <c r="E109" s="2"/>
      <c r="F109" s="2"/>
      <c r="G109" s="2"/>
      <c r="H109" s="2"/>
      <c r="I109" s="2"/>
      <c r="J109" s="2"/>
    </row>
    <row r="110" spans="1:10">
      <c r="A110" s="2"/>
      <c r="B110" s="2"/>
      <c r="C110" s="2"/>
      <c r="D110" s="2"/>
      <c r="E110" s="2"/>
      <c r="F110" s="2"/>
      <c r="G110" s="2"/>
      <c r="H110" s="2"/>
      <c r="I110" s="2"/>
      <c r="J110" s="2"/>
    </row>
    <row r="111" spans="1:10">
      <c r="A111" s="2"/>
      <c r="B111" s="2"/>
      <c r="C111" s="2"/>
      <c r="D111" s="2"/>
      <c r="E111" s="2"/>
      <c r="F111" s="2"/>
      <c r="G111" s="2"/>
      <c r="H111" s="2"/>
      <c r="I111" s="2"/>
      <c r="J111" s="2"/>
    </row>
    <row r="112" spans="1:10">
      <c r="A112" s="2"/>
      <c r="B112" s="2"/>
      <c r="C112" s="2"/>
      <c r="D112" s="2"/>
      <c r="E112" s="2"/>
      <c r="F112" s="2"/>
      <c r="G112" s="2"/>
      <c r="H112" s="2"/>
      <c r="I112" s="2"/>
      <c r="J112" s="2"/>
    </row>
    <row r="113" spans="1:10">
      <c r="A113" s="2"/>
      <c r="B113" s="2"/>
      <c r="C113" s="2"/>
      <c r="D113" s="2"/>
      <c r="E113" s="2"/>
      <c r="F113" s="2"/>
      <c r="G113" s="2"/>
      <c r="H113" s="2"/>
      <c r="I113" s="2"/>
      <c r="J113" s="2"/>
    </row>
    <row r="114" spans="1:10">
      <c r="A114" s="2"/>
      <c r="B114" s="2"/>
      <c r="C114" s="2"/>
      <c r="D114" s="2"/>
      <c r="E114" s="2"/>
      <c r="F114" s="2"/>
      <c r="G114" s="2"/>
      <c r="H114" s="2"/>
      <c r="I114" s="2"/>
      <c r="J114" s="2"/>
    </row>
    <row r="115" spans="1:10">
      <c r="A115" s="2"/>
      <c r="B115" s="2"/>
      <c r="C115" s="2"/>
      <c r="D115" s="2"/>
      <c r="E115" s="2"/>
      <c r="F115" s="2"/>
      <c r="G115" s="2"/>
      <c r="H115" s="2"/>
      <c r="I115" s="2"/>
      <c r="J115" s="2"/>
    </row>
    <row r="116" spans="1:10">
      <c r="A116" s="2"/>
      <c r="B116" s="2"/>
      <c r="C116" s="2"/>
      <c r="D116" s="2"/>
      <c r="E116" s="2"/>
      <c r="F116" s="2"/>
      <c r="G116" s="2"/>
      <c r="H116" s="2"/>
      <c r="I116" s="2"/>
      <c r="J116" s="2"/>
    </row>
    <row r="117" spans="1:10">
      <c r="A117" s="2"/>
      <c r="B117" s="2"/>
      <c r="C117" s="2"/>
      <c r="D117" s="2"/>
      <c r="E117" s="2"/>
      <c r="F117" s="2"/>
      <c r="G117" s="2"/>
      <c r="H117" s="2"/>
      <c r="I117" s="2"/>
      <c r="J117" s="2"/>
    </row>
    <row r="118" spans="1:10">
      <c r="A118" s="2"/>
      <c r="B118" s="2"/>
      <c r="C118" s="2"/>
      <c r="D118" s="2"/>
      <c r="E118" s="2"/>
      <c r="F118" s="2"/>
      <c r="G118" s="2"/>
      <c r="H118" s="2"/>
      <c r="I118" s="2"/>
      <c r="J118" s="2"/>
    </row>
    <row r="119" spans="1:10">
      <c r="A119" s="2"/>
      <c r="B119" s="2"/>
      <c r="C119" s="2"/>
      <c r="D119" s="2"/>
      <c r="E119" s="2"/>
      <c r="F119" s="2"/>
      <c r="G119" s="2"/>
      <c r="H119" s="2"/>
      <c r="I119" s="2"/>
      <c r="J119" s="2"/>
    </row>
    <row r="120" spans="1:10">
      <c r="A120" s="2"/>
      <c r="B120" s="2"/>
      <c r="C120" s="2"/>
      <c r="D120" s="2"/>
      <c r="E120" s="2"/>
      <c r="F120" s="2"/>
      <c r="G120" s="2"/>
      <c r="H120" s="2"/>
      <c r="I120" s="2"/>
      <c r="J120" s="2"/>
    </row>
    <row r="121" spans="1:10">
      <c r="A121" s="2"/>
      <c r="B121" s="2"/>
      <c r="C121" s="2"/>
      <c r="D121" s="2"/>
      <c r="E121" s="2"/>
      <c r="F121" s="2"/>
      <c r="G121" s="2"/>
      <c r="H121" s="2"/>
      <c r="I121" s="2"/>
      <c r="J121" s="2"/>
    </row>
    <row r="122" spans="1:10">
      <c r="A122" s="2"/>
      <c r="B122" s="2"/>
      <c r="C122" s="2"/>
      <c r="D122" s="2"/>
      <c r="E122" s="2"/>
      <c r="F122" s="2"/>
      <c r="G122" s="2"/>
      <c r="H122" s="2"/>
      <c r="I122" s="2"/>
      <c r="J122" s="2"/>
    </row>
    <row r="123" spans="1:10">
      <c r="A123" s="2"/>
      <c r="B123" s="2"/>
      <c r="C123" s="2"/>
      <c r="D123" s="2"/>
      <c r="E123" s="2"/>
      <c r="F123" s="2"/>
      <c r="G123" s="2"/>
      <c r="H123" s="2"/>
      <c r="I123" s="2"/>
      <c r="J123" s="2"/>
    </row>
    <row r="124" spans="1:10">
      <c r="A124" s="2"/>
      <c r="B124" s="2"/>
      <c r="C124" s="2"/>
      <c r="D124" s="2"/>
      <c r="E124" s="2"/>
      <c r="F124" s="2"/>
      <c r="G124" s="2"/>
      <c r="H124" s="2"/>
      <c r="I124" s="2"/>
      <c r="J124" s="2"/>
    </row>
    <row r="125" spans="1:10">
      <c r="A125" s="2"/>
      <c r="B125" s="2"/>
      <c r="C125" s="2"/>
      <c r="D125" s="2"/>
      <c r="E125" s="2"/>
      <c r="F125" s="2"/>
      <c r="G125" s="2"/>
      <c r="H125" s="2"/>
      <c r="I125" s="2"/>
      <c r="J125" s="2"/>
    </row>
    <row r="126" spans="1:10">
      <c r="A126" s="2"/>
      <c r="B126" s="2"/>
      <c r="C126" s="2"/>
      <c r="D126" s="2"/>
      <c r="E126" s="2"/>
      <c r="F126" s="2"/>
      <c r="G126" s="2"/>
      <c r="H126" s="2"/>
      <c r="I126" s="2"/>
      <c r="J126" s="2"/>
    </row>
    <row r="127" spans="1:10">
      <c r="A127" s="2"/>
      <c r="B127" s="2"/>
      <c r="C127" s="2"/>
      <c r="D127" s="2"/>
      <c r="E127" s="2"/>
      <c r="F127" s="2"/>
      <c r="G127" s="2"/>
      <c r="H127" s="2"/>
      <c r="I127" s="2"/>
      <c r="J127" s="2"/>
    </row>
    <row r="128" spans="1:10">
      <c r="A128" s="2"/>
      <c r="B128" s="2"/>
      <c r="C128" s="2"/>
      <c r="D128" s="2"/>
      <c r="E128" s="2"/>
      <c r="F128" s="2"/>
      <c r="G128" s="2"/>
      <c r="H128" s="2"/>
      <c r="I128" s="2"/>
      <c r="J128" s="2"/>
    </row>
    <row r="129" spans="1:10">
      <c r="A129" s="2"/>
      <c r="B129" s="2"/>
      <c r="C129" s="2"/>
      <c r="D129" s="2"/>
      <c r="E129" s="2"/>
      <c r="F129" s="2"/>
      <c r="G129" s="2"/>
      <c r="H129" s="2"/>
      <c r="I129" s="2"/>
      <c r="J129" s="2"/>
    </row>
    <row r="130" spans="1:10">
      <c r="A130" s="2"/>
      <c r="B130" s="2"/>
      <c r="C130" s="2"/>
      <c r="D130" s="2"/>
      <c r="E130" s="2"/>
      <c r="F130" s="2"/>
      <c r="G130" s="2"/>
      <c r="H130" s="2"/>
      <c r="I130" s="2"/>
      <c r="J130" s="2"/>
    </row>
    <row r="131" spans="1:10">
      <c r="A131" s="2"/>
      <c r="B131" s="2"/>
      <c r="C131" s="2"/>
      <c r="D131" s="2"/>
      <c r="E131" s="2"/>
      <c r="F131" s="2"/>
      <c r="G131" s="2"/>
      <c r="H131" s="2"/>
      <c r="I131" s="2"/>
      <c r="J131" s="2"/>
    </row>
    <row r="132" spans="1:10">
      <c r="A132" s="2"/>
      <c r="B132" s="2"/>
      <c r="C132" s="2"/>
      <c r="D132" s="2"/>
      <c r="E132" s="2"/>
      <c r="F132" s="2"/>
      <c r="G132" s="2"/>
      <c r="H132" s="2"/>
      <c r="I132" s="2"/>
      <c r="J132" s="2"/>
    </row>
    <row r="133" spans="1:10">
      <c r="A133" s="2"/>
      <c r="B133" s="2"/>
      <c r="C133" s="2"/>
      <c r="D133" s="2"/>
      <c r="E133" s="2"/>
      <c r="F133" s="2"/>
      <c r="G133" s="2"/>
      <c r="H133" s="2"/>
      <c r="I133" s="2"/>
      <c r="J133" s="2"/>
    </row>
    <row r="134" spans="1:10">
      <c r="A134" s="2"/>
      <c r="B134" s="2"/>
      <c r="C134" s="2"/>
      <c r="D134" s="2"/>
      <c r="E134" s="2"/>
      <c r="F134" s="2"/>
      <c r="G134" s="2"/>
      <c r="H134" s="2"/>
      <c r="I134" s="2"/>
      <c r="J134" s="2"/>
    </row>
    <row r="135" spans="1:10">
      <c r="A135" s="2"/>
      <c r="B135" s="2"/>
      <c r="C135" s="2"/>
      <c r="D135" s="2"/>
      <c r="E135" s="2"/>
      <c r="F135" s="2"/>
      <c r="G135" s="2"/>
      <c r="H135" s="2"/>
      <c r="I135" s="2"/>
      <c r="J135" s="2"/>
    </row>
    <row r="136" spans="1:10">
      <c r="A136" s="2"/>
      <c r="B136" s="2"/>
      <c r="C136" s="2"/>
      <c r="D136" s="2"/>
      <c r="E136" s="2"/>
      <c r="F136" s="2"/>
      <c r="G136" s="2"/>
      <c r="H136" s="2"/>
      <c r="I136" s="2"/>
      <c r="J136" s="2"/>
    </row>
    <row r="137" spans="1:10">
      <c r="A137" s="2"/>
      <c r="B137" s="2"/>
      <c r="C137" s="2"/>
      <c r="D137" s="2"/>
      <c r="E137" s="2"/>
      <c r="F137" s="2"/>
      <c r="G137" s="2"/>
      <c r="H137" s="2"/>
      <c r="I137" s="2"/>
      <c r="J137" s="2"/>
    </row>
    <row r="138" spans="1:10">
      <c r="A138" s="2"/>
      <c r="B138" s="2"/>
      <c r="C138" s="2"/>
      <c r="D138" s="2"/>
      <c r="E138" s="2"/>
      <c r="F138" s="2"/>
      <c r="G138" s="2"/>
      <c r="H138" s="2"/>
      <c r="I138" s="2"/>
      <c r="J138" s="2"/>
    </row>
    <row r="139" spans="1:10">
      <c r="A139" s="2"/>
      <c r="B139" s="2"/>
      <c r="C139" s="2"/>
      <c r="D139" s="2"/>
      <c r="E139" s="2"/>
      <c r="F139" s="2"/>
      <c r="G139" s="2"/>
      <c r="H139" s="2"/>
      <c r="I139" s="2"/>
      <c r="J139" s="2"/>
    </row>
    <row r="140" spans="1:10">
      <c r="A140" s="2"/>
      <c r="B140" s="2"/>
      <c r="C140" s="2"/>
      <c r="D140" s="2"/>
      <c r="E140" s="2"/>
      <c r="F140" s="2"/>
      <c r="G140" s="2"/>
      <c r="H140" s="2"/>
      <c r="I140" s="2"/>
      <c r="J140" s="2"/>
    </row>
    <row r="141" spans="1:10">
      <c r="A141" s="2"/>
      <c r="B141" s="2"/>
      <c r="C141" s="2"/>
      <c r="D141" s="2"/>
      <c r="E141" s="2"/>
      <c r="F141" s="2"/>
      <c r="G141" s="2"/>
      <c r="H141" s="2"/>
      <c r="I141" s="2"/>
      <c r="J141" s="2"/>
    </row>
    <row r="142" spans="1:10">
      <c r="A142" s="2"/>
      <c r="B142" s="2"/>
      <c r="C142" s="2"/>
      <c r="D142" s="2"/>
      <c r="E142" s="2"/>
      <c r="F142" s="2"/>
      <c r="G142" s="2"/>
      <c r="H142" s="2"/>
      <c r="I142" s="2"/>
      <c r="J142" s="2"/>
    </row>
    <row r="143" spans="1:10">
      <c r="A143" s="2"/>
      <c r="B143" s="2"/>
      <c r="C143" s="2"/>
      <c r="D143" s="2"/>
      <c r="E143" s="2"/>
      <c r="F143" s="2"/>
      <c r="G143" s="2"/>
      <c r="H143" s="2"/>
      <c r="I143" s="2"/>
      <c r="J143" s="2"/>
    </row>
    <row r="144" spans="1:10">
      <c r="A144" s="2"/>
      <c r="B144" s="2"/>
      <c r="C144" s="2"/>
      <c r="D144" s="2"/>
      <c r="E144" s="2"/>
      <c r="F144" s="2"/>
      <c r="G144" s="2"/>
      <c r="H144" s="2"/>
      <c r="I144" s="2"/>
      <c r="J144" s="2"/>
    </row>
    <row r="145" spans="1:10">
      <c r="A145" s="2"/>
      <c r="B145" s="2"/>
      <c r="C145" s="2"/>
      <c r="D145" s="2"/>
      <c r="E145" s="2"/>
      <c r="F145" s="2"/>
      <c r="G145" s="2"/>
      <c r="H145" s="2"/>
      <c r="I145" s="2"/>
      <c r="J145" s="2"/>
    </row>
    <row r="146" spans="1:10">
      <c r="A146" s="2"/>
      <c r="B146" s="2"/>
      <c r="C146" s="2"/>
      <c r="D146" s="2"/>
      <c r="E146" s="2"/>
      <c r="F146" s="2"/>
      <c r="G146" s="2"/>
      <c r="H146" s="2"/>
      <c r="I146" s="2"/>
      <c r="J146" s="2"/>
    </row>
    <row r="147" spans="1:10">
      <c r="A147" s="2"/>
      <c r="B147" s="2"/>
      <c r="C147" s="2"/>
      <c r="D147" s="2"/>
      <c r="E147" s="2"/>
      <c r="F147" s="2"/>
      <c r="G147" s="2"/>
      <c r="H147" s="2"/>
      <c r="I147" s="2"/>
      <c r="J147" s="2"/>
    </row>
    <row r="148" spans="1:10">
      <c r="A148" s="2"/>
      <c r="B148" s="2"/>
      <c r="C148" s="2"/>
      <c r="D148" s="2"/>
      <c r="E148" s="2"/>
      <c r="F148" s="2"/>
      <c r="G148" s="2"/>
      <c r="H148" s="2"/>
      <c r="I148" s="2"/>
      <c r="J148" s="2"/>
    </row>
    <row r="149" spans="1:10">
      <c r="A149" s="2"/>
      <c r="B149" s="2"/>
      <c r="C149" s="2"/>
      <c r="D149" s="2"/>
      <c r="E149" s="2"/>
      <c r="F149" s="2"/>
      <c r="G149" s="2"/>
      <c r="H149" s="2"/>
      <c r="I149" s="2"/>
      <c r="J149" s="2"/>
    </row>
    <row r="150" spans="1:10">
      <c r="A150" s="2"/>
      <c r="B150" s="2"/>
      <c r="C150" s="2"/>
      <c r="D150" s="2"/>
      <c r="E150" s="2"/>
      <c r="F150" s="2"/>
      <c r="G150" s="2"/>
      <c r="H150" s="2"/>
      <c r="I150" s="2"/>
      <c r="J150" s="2"/>
    </row>
    <row r="151" spans="1:10">
      <c r="A151" s="2"/>
      <c r="B151" s="2"/>
      <c r="C151" s="2"/>
      <c r="D151" s="2"/>
      <c r="E151" s="2"/>
      <c r="F151" s="2"/>
      <c r="G151" s="2"/>
      <c r="H151" s="2"/>
      <c r="I151" s="2"/>
      <c r="J151" s="2"/>
    </row>
    <row r="152" spans="1:10">
      <c r="A152" s="2"/>
      <c r="B152" s="2"/>
      <c r="C152" s="2"/>
      <c r="D152" s="2"/>
      <c r="E152" s="2"/>
      <c r="F152" s="2"/>
      <c r="G152" s="2"/>
      <c r="H152" s="2"/>
      <c r="I152" s="2"/>
      <c r="J152" s="2"/>
    </row>
    <row r="153" spans="1:10">
      <c r="A153" s="2"/>
      <c r="B153" s="2"/>
      <c r="C153" s="2"/>
      <c r="D153" s="2"/>
      <c r="E153" s="2"/>
      <c r="F153" s="2"/>
      <c r="G153" s="2"/>
      <c r="H153" s="2"/>
      <c r="I153" s="2"/>
      <c r="J153" s="2"/>
    </row>
    <row r="160" spans="1:10">
      <c r="A160" s="1" t="s">
        <v>17</v>
      </c>
    </row>
    <row r="161" spans="2:3">
      <c r="B161" t="s">
        <v>18</v>
      </c>
    </row>
    <row r="163" spans="2:3">
      <c r="B163" t="s">
        <v>19</v>
      </c>
    </row>
    <row r="164" spans="2:3">
      <c r="B164" t="s">
        <v>20</v>
      </c>
    </row>
    <row r="166" spans="2:3">
      <c r="B166" t="s">
        <v>21</v>
      </c>
    </row>
    <row r="167" spans="2:3">
      <c r="C167" t="s">
        <v>22</v>
      </c>
    </row>
    <row r="168" spans="2:3">
      <c r="C168" t="s">
        <v>23</v>
      </c>
    </row>
    <row r="170" spans="2:3">
      <c r="C170" t="s">
        <v>24</v>
      </c>
    </row>
    <row r="172" spans="2:3">
      <c r="B172" t="s">
        <v>25</v>
      </c>
      <c r="C172" t="s">
        <v>26</v>
      </c>
    </row>
    <row r="173" spans="2:3">
      <c r="C173" t="s">
        <v>27</v>
      </c>
    </row>
    <row r="175" spans="2:3">
      <c r="C175" t="s">
        <v>28</v>
      </c>
    </row>
    <row r="176" spans="2:3">
      <c r="C176" t="s">
        <v>29</v>
      </c>
    </row>
    <row r="177" spans="2:3">
      <c r="C177" t="s">
        <v>30</v>
      </c>
    </row>
    <row r="178" spans="2:3">
      <c r="C178" t="s">
        <v>31</v>
      </c>
    </row>
    <row r="180" spans="2:3">
      <c r="C180" t="s">
        <v>32</v>
      </c>
    </row>
    <row r="181" spans="2:3">
      <c r="C181" t="s">
        <v>33</v>
      </c>
    </row>
    <row r="183" spans="2:3">
      <c r="B183" t="s">
        <v>34</v>
      </c>
    </row>
    <row r="184" spans="2:3">
      <c r="C184" t="s">
        <v>35</v>
      </c>
    </row>
    <row r="186" spans="2:3">
      <c r="B186" t="s">
        <v>36</v>
      </c>
    </row>
    <row r="187" spans="2:3">
      <c r="C187" t="s">
        <v>37</v>
      </c>
    </row>
    <row r="189" spans="2:3">
      <c r="B189" t="s">
        <v>38</v>
      </c>
    </row>
    <row r="191" spans="2:3">
      <c r="B191" t="s">
        <v>39</v>
      </c>
    </row>
    <row r="193" spans="2:2">
      <c r="B193" t="s">
        <v>40</v>
      </c>
    </row>
    <row r="194" spans="2:2">
      <c r="B194" t="s">
        <v>41</v>
      </c>
    </row>
    <row r="195" spans="2:2">
      <c r="B195" t="s">
        <v>42</v>
      </c>
    </row>
  </sheetData>
  <sheetProtection sheet="1" objects="1" scenarios="1"/>
  <mergeCells count="6">
    <mergeCell ref="C21:G21"/>
    <mergeCell ref="C23:G23"/>
    <mergeCell ref="C24:F24"/>
    <mergeCell ref="C16:G16"/>
    <mergeCell ref="C15:G15"/>
    <mergeCell ref="C19:G19"/>
  </mergeCells>
  <pageMargins left="0.7" right="0.7" top="0.75" bottom="0.75" header="0.3" footer="0.3"/>
  <pageSetup scale="57" orientation="landscape" horizontalDpi="0" verticalDpi="0"/>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054EEC-228F-8745-9FCB-010EBD0576F0}">
  <sheetPr>
    <tabColor rgb="FF92D050"/>
  </sheetPr>
  <dimension ref="A1:J4"/>
  <sheetViews>
    <sheetView workbookViewId="0">
      <selection activeCell="E33" sqref="E33"/>
    </sheetView>
  </sheetViews>
  <sheetFormatPr defaultColWidth="10.875" defaultRowHeight="15.95"/>
  <cols>
    <col min="1" max="1" width="15.5" style="12" customWidth="1"/>
    <col min="2" max="2" width="21.875" style="13" customWidth="1"/>
    <col min="3" max="3" width="23.125" style="14" bestFit="1" customWidth="1"/>
    <col min="4" max="4" width="17" style="21" customWidth="1"/>
    <col min="5" max="5" width="17.125" style="22" customWidth="1"/>
    <col min="6" max="6" width="17.5" style="23" bestFit="1" customWidth="1"/>
    <col min="7" max="7" width="17" style="22" bestFit="1" customWidth="1"/>
    <col min="8" max="8" width="34.625" style="24" bestFit="1" customWidth="1"/>
    <col min="9" max="9" width="29.5" style="21" customWidth="1"/>
    <col min="10" max="10" width="21.375" style="21" customWidth="1"/>
    <col min="11" max="16384" width="10.875" style="21"/>
  </cols>
  <sheetData>
    <row r="1" spans="1:10">
      <c r="A1" s="53" t="s">
        <v>43</v>
      </c>
      <c r="B1" s="53"/>
      <c r="C1" s="53"/>
      <c r="D1" s="53"/>
      <c r="E1" s="27" t="s">
        <v>44</v>
      </c>
      <c r="F1" s="28" t="s">
        <v>45</v>
      </c>
      <c r="G1" s="54" t="s">
        <v>46</v>
      </c>
      <c r="H1" s="54"/>
      <c r="I1" s="54"/>
      <c r="J1" s="29" t="s">
        <v>47</v>
      </c>
    </row>
    <row r="2" spans="1:10">
      <c r="A2" s="15" t="s">
        <v>48</v>
      </c>
      <c r="B2" s="15" t="s">
        <v>49</v>
      </c>
      <c r="C2" s="16" t="s">
        <v>50</v>
      </c>
      <c r="D2" s="16" t="s">
        <v>51</v>
      </c>
      <c r="E2" s="51" t="s">
        <v>52</v>
      </c>
      <c r="F2" s="51" t="s">
        <v>53</v>
      </c>
      <c r="G2" s="19" t="s">
        <v>54</v>
      </c>
      <c r="H2" s="18" t="s">
        <v>55</v>
      </c>
      <c r="I2" s="20" t="s">
        <v>56</v>
      </c>
      <c r="J2" s="17" t="s">
        <v>57</v>
      </c>
    </row>
    <row r="3" spans="1:10">
      <c r="A3" s="30"/>
      <c r="B3" s="31"/>
      <c r="C3" s="32"/>
      <c r="D3" s="32"/>
      <c r="E3" s="50">
        <f>SUM(Table1[[#This Row],[Spend last 12 months ]],Table1[[#This Row],[Spend Last 24 Months]])</f>
        <v>0</v>
      </c>
      <c r="F3" s="45">
        <f>_xlfn.RANK.EQ(Table1[[#This Row],[Weighted Spend]],Table1[Weighted Spend],0)</f>
        <v>1</v>
      </c>
      <c r="G3" s="46" t="e">
        <f>E3/SUM(Table1[Weighted Spend])</f>
        <v>#DIV/0!</v>
      </c>
      <c r="H3" s="47" t="e">
        <f ca="1">SUM(G$3:Table1[[#This Row],[Percent of Spend]])</f>
        <v>#DIV/0!</v>
      </c>
      <c r="I3" s="47">
        <f>Table1[[#This Row],[Spend Ranking]]/(COUNTA(Table1[Spend Ranking]))</f>
        <v>0.5</v>
      </c>
      <c r="J3" s="48" t="e">
        <f ca="1">IF(Table1[[#This Row],[Percent of Total Number of Suppliers]]&gt;0.5, "TRANSACTIONAL",(IF(AND(Table1[[#This Row],[Cum % of Spend]]&lt;=0.8,Table1[[#This Row],[Percent of Total Number of Suppliers]]&lt;=0.2),"STRATEGIC",(IF(OR(AND(Table1[[#This Row],[Cum % of Spend]]&gt;0.8,Table1[[#This Row],[Percent of Total Number of Suppliers]]&lt;0.2),AND(Table1[[#This Row],[Cum % of Spend]]&lt;0.8,Table1[[#This Row],[Percent of Total Number of Suppliers]]&gt;0.2)),"CLIENT CHOICE", "IMPORTANT")))))</f>
        <v>#DIV/0!</v>
      </c>
    </row>
    <row r="4" spans="1:10">
      <c r="A4" s="33"/>
      <c r="B4" s="34"/>
      <c r="C4" s="35"/>
      <c r="D4" s="35"/>
      <c r="E4" s="49">
        <f>SUM(Table1[[#This Row],[Spend last 12 months ]],Table1[[#This Row],[Spend Last 24 Months]])</f>
        <v>0</v>
      </c>
      <c r="F4" s="45">
        <f>_xlfn.RANK.EQ(Table1[[#This Row],[Weighted Spend]],Table1[Weighted Spend],0)</f>
        <v>1</v>
      </c>
      <c r="G4" s="46" t="e">
        <f>E4/SUM(Table1[Weighted Spend])</f>
        <v>#DIV/0!</v>
      </c>
      <c r="H4" s="47" t="e">
        <f ca="1">SUM(G$3:Table1[[#This Row],[Percent of Spend]])</f>
        <v>#DIV/0!</v>
      </c>
      <c r="I4" s="47">
        <f>Table1[[#This Row],[Spend Ranking]]/(COUNTA(Table1[Spend Ranking]))</f>
        <v>0.5</v>
      </c>
      <c r="J4" s="48" t="e">
        <f ca="1">IF(Table1[[#This Row],[Percent of Total Number of Suppliers]]&gt;0.5, "TRANSACTIONAL",(IF(AND(Table1[[#This Row],[Cum % of Spend]]&lt;=0.8,Table1[[#This Row],[Percent of Total Number of Suppliers]]&lt;=0.2),"STRATEGIC",(IF(OR(AND(Table1[[#This Row],[Cum % of Spend]]&gt;0.8,Table1[[#This Row],[Percent of Total Number of Suppliers]]&lt;0.2),AND(Table1[[#This Row],[Cum % of Spend]]&lt;0.8,Table1[[#This Row],[Percent of Total Number of Suppliers]]&gt;0.2)),"CLIENT CHOICE", "IMPORTANT")))))</f>
        <v>#DIV/0!</v>
      </c>
    </row>
  </sheetData>
  <sheetProtection sort="0" autoFilter="0"/>
  <mergeCells count="2">
    <mergeCell ref="A1:D1"/>
    <mergeCell ref="G1:I1"/>
  </mergeCells>
  <phoneticPr fontId="7" type="noConversion"/>
  <pageMargins left="0.7" right="0.7" top="0.75" bottom="0.75" header="0.3" footer="0.3"/>
  <pageSetup orientation="landscape" horizontalDpi="0" verticalDpi="0"/>
  <tableParts count="1">
    <tablePart r:id="rId1"/>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D474FF-BCC5-5B41-92ED-067DE7458386}">
  <sheetPr>
    <tabColor rgb="FFFF0000"/>
  </sheetPr>
  <dimension ref="A1:I160"/>
  <sheetViews>
    <sheetView workbookViewId="0">
      <selection activeCell="E19" sqref="E19"/>
    </sheetView>
  </sheetViews>
  <sheetFormatPr defaultColWidth="11" defaultRowHeight="15.95"/>
  <cols>
    <col min="1" max="1" width="3.875" customWidth="1"/>
    <col min="2" max="2" width="9.625" customWidth="1"/>
    <col min="3" max="3" width="34.625" customWidth="1"/>
    <col min="4" max="5" width="33.5" customWidth="1"/>
    <col min="6" max="7" width="10.125" customWidth="1"/>
    <col min="8" max="8" width="8.125" customWidth="1"/>
    <col min="9" max="9" width="2" customWidth="1"/>
  </cols>
  <sheetData>
    <row r="1" spans="1:9">
      <c r="A1" s="2"/>
      <c r="B1" s="2"/>
      <c r="C1" s="2"/>
      <c r="D1" s="2"/>
      <c r="E1" s="2"/>
      <c r="F1" s="2"/>
      <c r="G1" s="2"/>
      <c r="H1" s="2"/>
      <c r="I1" s="2"/>
    </row>
    <row r="2" spans="1:9" ht="22.7">
      <c r="A2" s="2"/>
      <c r="B2" s="3" t="s">
        <v>58</v>
      </c>
      <c r="C2" s="2"/>
      <c r="D2" s="2"/>
      <c r="E2" s="2"/>
      <c r="F2" s="2"/>
      <c r="G2" s="2"/>
      <c r="H2" s="2"/>
      <c r="I2" s="2"/>
    </row>
    <row r="3" spans="1:9" ht="16.350000000000001" thickBot="1">
      <c r="A3" s="2"/>
      <c r="B3" s="5"/>
      <c r="C3" s="5"/>
      <c r="D3" s="5"/>
      <c r="E3" s="5"/>
      <c r="F3" s="5"/>
      <c r="G3" s="5"/>
      <c r="H3" s="5"/>
      <c r="I3" s="5"/>
    </row>
    <row r="4" spans="1:9">
      <c r="A4" s="2"/>
      <c r="B4" s="4" t="s">
        <v>1</v>
      </c>
      <c r="C4" s="2"/>
      <c r="D4" s="2"/>
      <c r="E4" s="2"/>
      <c r="F4" s="2"/>
      <c r="G4" s="2"/>
      <c r="H4" s="2"/>
      <c r="I4" s="2"/>
    </row>
    <row r="5" spans="1:9">
      <c r="A5" s="2"/>
      <c r="B5" s="6" t="s">
        <v>59</v>
      </c>
      <c r="C5" s="2"/>
      <c r="D5" s="2"/>
      <c r="E5" s="2"/>
      <c r="F5" s="2"/>
      <c r="G5" s="2"/>
      <c r="H5" s="2"/>
      <c r="I5" s="2"/>
    </row>
    <row r="6" spans="1:9">
      <c r="A6" s="2"/>
      <c r="B6" s="2" t="s">
        <v>3</v>
      </c>
      <c r="C6" s="2"/>
      <c r="D6" s="2"/>
      <c r="E6" s="2"/>
      <c r="F6" s="2"/>
      <c r="G6" s="2"/>
      <c r="H6" s="2"/>
      <c r="I6" s="2"/>
    </row>
    <row r="7" spans="1:9">
      <c r="A7" s="2"/>
      <c r="B7" s="2"/>
      <c r="C7" s="2"/>
      <c r="D7" s="2"/>
      <c r="E7" s="2"/>
      <c r="F7" s="2"/>
      <c r="G7" s="2"/>
      <c r="H7" s="2"/>
      <c r="I7" s="2"/>
    </row>
    <row r="8" spans="1:9">
      <c r="A8" s="2"/>
      <c r="B8" s="2"/>
      <c r="C8" s="2"/>
      <c r="D8" s="2"/>
      <c r="E8" s="2"/>
      <c r="F8" s="2"/>
      <c r="G8" s="2"/>
      <c r="H8" s="2"/>
      <c r="I8" s="2"/>
    </row>
    <row r="9" spans="1:9">
      <c r="A9" s="2"/>
      <c r="B9" s="2"/>
      <c r="C9" s="2"/>
      <c r="D9" s="2"/>
      <c r="E9" s="2"/>
      <c r="F9" s="2"/>
      <c r="G9" s="2"/>
      <c r="H9" s="2"/>
      <c r="I9" s="2"/>
    </row>
    <row r="10" spans="1:9">
      <c r="A10" s="2"/>
      <c r="B10" s="2"/>
      <c r="C10" s="2"/>
      <c r="D10" s="2"/>
      <c r="E10" s="2"/>
      <c r="F10" s="2"/>
      <c r="G10" s="2"/>
      <c r="H10" s="2"/>
      <c r="I10" s="2"/>
    </row>
    <row r="11" spans="1:9">
      <c r="A11" s="2"/>
      <c r="B11" s="2"/>
      <c r="C11" s="2"/>
      <c r="D11" s="2"/>
      <c r="E11" s="2"/>
      <c r="F11" s="2"/>
      <c r="G11" s="2"/>
      <c r="H11" s="2"/>
      <c r="I11" s="2"/>
    </row>
    <row r="12" spans="1:9">
      <c r="A12" s="2"/>
      <c r="B12" s="2"/>
      <c r="C12" s="2"/>
      <c r="D12" s="2"/>
      <c r="E12" s="2"/>
      <c r="F12" s="2"/>
      <c r="G12" s="2"/>
      <c r="H12" s="2"/>
      <c r="I12" s="2"/>
    </row>
    <row r="13" spans="1:9">
      <c r="A13" s="2"/>
      <c r="B13" s="6" t="s">
        <v>4</v>
      </c>
      <c r="C13" s="2"/>
      <c r="D13" s="2"/>
      <c r="E13" s="2"/>
      <c r="F13" s="2"/>
      <c r="G13" s="2"/>
      <c r="H13" s="2"/>
      <c r="I13" s="2"/>
    </row>
    <row r="14" spans="1:9">
      <c r="A14" s="2"/>
      <c r="B14" s="6"/>
      <c r="C14" s="8"/>
      <c r="D14" s="8"/>
      <c r="E14" s="8"/>
      <c r="F14" s="8"/>
      <c r="G14" s="8"/>
      <c r="H14" s="8"/>
      <c r="I14" s="8"/>
    </row>
    <row r="15" spans="1:9">
      <c r="A15" s="7"/>
      <c r="B15" s="7"/>
      <c r="C15" s="52" t="s">
        <v>60</v>
      </c>
      <c r="D15" s="52"/>
      <c r="E15" s="52"/>
      <c r="F15" s="52"/>
      <c r="G15" s="52"/>
      <c r="H15" s="9"/>
      <c r="I15" s="9"/>
    </row>
    <row r="16" spans="1:9">
      <c r="A16" s="7"/>
      <c r="B16" s="7"/>
      <c r="C16" s="11" t="s">
        <v>61</v>
      </c>
      <c r="D16" s="11"/>
      <c r="E16" s="11"/>
      <c r="F16" s="11"/>
      <c r="G16" s="11"/>
      <c r="H16" s="9"/>
      <c r="I16" s="9"/>
    </row>
    <row r="17" spans="1:9">
      <c r="A17" s="7"/>
      <c r="B17" s="7"/>
      <c r="C17" s="11"/>
      <c r="D17" s="11"/>
      <c r="E17" s="11"/>
      <c r="F17" s="11"/>
      <c r="G17" s="11"/>
      <c r="H17" s="9"/>
      <c r="I17" s="9"/>
    </row>
    <row r="18" spans="1:9">
      <c r="A18" s="2"/>
      <c r="B18" s="2"/>
      <c r="C18" s="52" t="s">
        <v>62</v>
      </c>
      <c r="D18" s="52"/>
      <c r="E18" s="52"/>
      <c r="F18" s="52"/>
      <c r="G18" s="52"/>
      <c r="H18" s="9"/>
      <c r="I18" s="9"/>
    </row>
    <row r="19" spans="1:9">
      <c r="A19" s="2"/>
      <c r="B19" s="2"/>
      <c r="C19" s="11"/>
      <c r="D19" s="11"/>
      <c r="E19" s="11"/>
      <c r="F19" s="11"/>
      <c r="G19" s="11"/>
      <c r="H19" s="9"/>
      <c r="I19" s="9"/>
    </row>
    <row r="20" spans="1:9">
      <c r="A20" s="2"/>
      <c r="B20" s="2"/>
      <c r="C20" s="11" t="s">
        <v>63</v>
      </c>
      <c r="D20" s="11"/>
      <c r="E20" s="11"/>
      <c r="F20" s="11"/>
      <c r="G20" s="11"/>
      <c r="H20" s="9"/>
      <c r="I20" s="9"/>
    </row>
    <row r="21" spans="1:9">
      <c r="A21" s="2"/>
      <c r="B21" s="2"/>
      <c r="C21" s="11" t="s">
        <v>64</v>
      </c>
      <c r="D21" s="11"/>
      <c r="E21" s="11"/>
      <c r="F21" s="11"/>
      <c r="G21" s="11"/>
      <c r="H21" s="9"/>
      <c r="I21" s="9"/>
    </row>
    <row r="22" spans="1:9">
      <c r="A22" s="2"/>
      <c r="B22" s="2"/>
      <c r="C22" s="11"/>
      <c r="D22" s="11"/>
      <c r="E22" s="11"/>
      <c r="F22" s="11"/>
      <c r="G22" s="11"/>
      <c r="H22" s="9"/>
      <c r="I22" s="9"/>
    </row>
    <row r="23" spans="1:9">
      <c r="A23" s="2"/>
      <c r="B23" s="2"/>
      <c r="C23" s="52" t="s">
        <v>65</v>
      </c>
      <c r="D23" s="52"/>
      <c r="E23" s="52"/>
      <c r="F23" s="52"/>
      <c r="G23" s="52"/>
      <c r="H23" s="9"/>
      <c r="I23" s="9"/>
    </row>
    <row r="24" spans="1:9">
      <c r="A24" s="2"/>
      <c r="B24" s="2"/>
      <c r="C24" s="11" t="s">
        <v>66</v>
      </c>
      <c r="D24" s="11"/>
      <c r="E24" s="11"/>
      <c r="F24" s="11"/>
      <c r="G24" s="11"/>
      <c r="H24" s="9"/>
      <c r="I24" s="9"/>
    </row>
    <row r="25" spans="1:9">
      <c r="A25" s="2"/>
      <c r="B25" s="2"/>
      <c r="C25" s="11"/>
      <c r="D25" s="11"/>
      <c r="E25" s="11"/>
      <c r="F25" s="11"/>
      <c r="G25" s="11"/>
      <c r="H25" s="9"/>
      <c r="I25" s="9"/>
    </row>
    <row r="26" spans="1:9">
      <c r="A26" s="2"/>
      <c r="B26" s="2"/>
      <c r="C26" s="52" t="s">
        <v>67</v>
      </c>
      <c r="D26" s="52"/>
      <c r="E26" s="52"/>
      <c r="F26" s="52"/>
      <c r="G26" s="52"/>
      <c r="H26" s="10"/>
      <c r="I26" s="10"/>
    </row>
    <row r="27" spans="1:9">
      <c r="A27" s="2"/>
      <c r="B27" s="2"/>
      <c r="C27" s="11"/>
      <c r="D27" s="11"/>
      <c r="E27" s="11"/>
      <c r="F27" s="11"/>
      <c r="G27" s="11"/>
      <c r="H27" s="10"/>
      <c r="I27" s="10"/>
    </row>
    <row r="28" spans="1:9">
      <c r="A28" s="2"/>
      <c r="B28" s="2"/>
      <c r="C28" s="52" t="s">
        <v>68</v>
      </c>
      <c r="D28" s="52"/>
      <c r="E28" s="52"/>
      <c r="F28" s="52"/>
      <c r="G28" s="52"/>
      <c r="H28" s="10"/>
      <c r="I28" s="10"/>
    </row>
    <row r="29" spans="1:9">
      <c r="A29" s="2"/>
      <c r="B29" s="2"/>
      <c r="C29" s="52" t="s">
        <v>69</v>
      </c>
      <c r="D29" s="52"/>
      <c r="E29" s="52"/>
      <c r="F29" s="52"/>
      <c r="G29" s="11"/>
      <c r="H29" s="10"/>
      <c r="I29" s="10"/>
    </row>
    <row r="30" spans="1:9">
      <c r="A30" s="2"/>
      <c r="B30" s="2"/>
      <c r="C30" s="11"/>
      <c r="D30" s="11"/>
      <c r="E30" s="11"/>
      <c r="F30" s="11"/>
      <c r="G30" s="11"/>
      <c r="H30" s="10"/>
      <c r="I30" s="10"/>
    </row>
    <row r="31" spans="1:9">
      <c r="A31" s="2"/>
      <c r="B31" s="2"/>
      <c r="C31" s="11"/>
      <c r="D31" s="11"/>
      <c r="E31" s="11"/>
      <c r="F31" s="11"/>
      <c r="G31" s="11"/>
      <c r="H31" s="10"/>
      <c r="I31" s="10"/>
    </row>
    <row r="32" spans="1:9">
      <c r="A32" s="2"/>
      <c r="B32" s="2"/>
      <c r="C32" s="52"/>
      <c r="D32" s="52"/>
      <c r="E32" s="52"/>
      <c r="F32" s="52"/>
      <c r="G32" s="52"/>
      <c r="H32" s="2"/>
      <c r="I32" s="2"/>
    </row>
    <row r="33" spans="1:9">
      <c r="A33" s="2"/>
      <c r="B33" s="2"/>
      <c r="C33" s="52"/>
      <c r="D33" s="52"/>
      <c r="E33" s="52"/>
      <c r="F33" s="52"/>
      <c r="G33" s="52"/>
      <c r="H33" s="2"/>
      <c r="I33" s="2"/>
    </row>
    <row r="34" spans="1:9">
      <c r="A34" s="2"/>
      <c r="B34" s="2"/>
      <c r="C34" s="52"/>
      <c r="D34" s="52"/>
      <c r="E34" s="52"/>
      <c r="F34" s="52"/>
      <c r="G34" s="52"/>
      <c r="H34" s="2"/>
      <c r="I34" s="2"/>
    </row>
    <row r="35" spans="1:9">
      <c r="A35" s="2"/>
      <c r="B35" s="2"/>
      <c r="C35" s="52"/>
      <c r="D35" s="52"/>
      <c r="E35" s="52"/>
      <c r="F35" s="52"/>
      <c r="G35" s="52"/>
      <c r="H35" s="2"/>
      <c r="I35" s="2"/>
    </row>
    <row r="36" spans="1:9">
      <c r="A36" s="2"/>
      <c r="B36" s="2"/>
      <c r="C36" s="2"/>
      <c r="D36" s="2"/>
      <c r="E36" s="2"/>
      <c r="F36" s="2"/>
      <c r="G36" s="2"/>
      <c r="H36" s="2"/>
      <c r="I36" s="2"/>
    </row>
    <row r="37" spans="1:9">
      <c r="A37" s="2"/>
      <c r="B37" s="2"/>
      <c r="C37" s="2"/>
      <c r="D37" s="2"/>
      <c r="E37" s="2"/>
      <c r="F37" s="2"/>
      <c r="G37" s="2"/>
      <c r="H37" s="2"/>
      <c r="I37" s="2"/>
    </row>
    <row r="38" spans="1:9">
      <c r="A38" s="2"/>
      <c r="B38" s="2"/>
      <c r="C38" s="2"/>
      <c r="D38" s="2"/>
      <c r="E38" s="2"/>
      <c r="F38" s="2"/>
      <c r="G38" s="2"/>
      <c r="H38" s="2"/>
      <c r="I38" s="2"/>
    </row>
    <row r="39" spans="1:9">
      <c r="A39" s="2"/>
      <c r="B39" s="2"/>
      <c r="C39" s="2"/>
      <c r="D39" s="2"/>
      <c r="E39" s="2"/>
      <c r="F39" s="2"/>
      <c r="G39" s="2"/>
      <c r="H39" s="2"/>
      <c r="I39" s="2"/>
    </row>
    <row r="40" spans="1:9">
      <c r="A40" s="2"/>
      <c r="B40" s="2"/>
      <c r="C40" s="2"/>
      <c r="D40" s="2"/>
      <c r="E40" s="2"/>
      <c r="F40" s="2"/>
      <c r="G40" s="2"/>
      <c r="H40" s="2"/>
      <c r="I40" s="2"/>
    </row>
    <row r="41" spans="1:9">
      <c r="A41" s="2"/>
      <c r="B41" s="2"/>
      <c r="C41" s="2"/>
      <c r="D41" s="2"/>
      <c r="E41" s="2"/>
      <c r="F41" s="2"/>
      <c r="G41" s="2"/>
      <c r="H41" s="2"/>
      <c r="I41" s="2"/>
    </row>
    <row r="42" spans="1:9">
      <c r="A42" s="2"/>
      <c r="B42" s="2"/>
      <c r="C42" s="2"/>
      <c r="D42" s="2"/>
      <c r="E42" s="2"/>
      <c r="F42" s="2"/>
      <c r="G42" s="2"/>
      <c r="H42" s="2"/>
      <c r="I42" s="2"/>
    </row>
    <row r="43" spans="1:9">
      <c r="A43" s="2"/>
      <c r="B43" s="2"/>
      <c r="C43" s="2"/>
      <c r="D43" s="2"/>
      <c r="E43" s="2"/>
      <c r="F43" s="2"/>
      <c r="G43" s="2"/>
      <c r="H43" s="2"/>
      <c r="I43" s="2"/>
    </row>
    <row r="44" spans="1:9">
      <c r="A44" s="2"/>
      <c r="B44" s="2"/>
      <c r="C44" s="2"/>
      <c r="D44" s="2"/>
      <c r="E44" s="2"/>
      <c r="F44" s="2"/>
      <c r="G44" s="2"/>
      <c r="H44" s="2"/>
      <c r="I44" s="2"/>
    </row>
    <row r="45" spans="1:9">
      <c r="A45" s="2"/>
      <c r="B45" s="2"/>
      <c r="C45" s="2"/>
      <c r="D45" s="2"/>
      <c r="E45" s="2"/>
      <c r="F45" s="2"/>
      <c r="G45" s="2"/>
      <c r="H45" s="2"/>
      <c r="I45" s="2"/>
    </row>
    <row r="46" spans="1:9">
      <c r="A46" s="2"/>
      <c r="B46" s="2"/>
      <c r="C46" s="2"/>
      <c r="D46" s="2"/>
      <c r="E46" s="2"/>
      <c r="F46" s="2"/>
      <c r="G46" s="2"/>
      <c r="H46" s="2"/>
      <c r="I46" s="2"/>
    </row>
    <row r="47" spans="1:9">
      <c r="A47" s="2"/>
      <c r="B47" s="2"/>
      <c r="C47" s="2"/>
      <c r="D47" s="2"/>
      <c r="E47" s="2"/>
      <c r="F47" s="2"/>
      <c r="G47" s="2"/>
      <c r="H47" s="2"/>
      <c r="I47" s="2"/>
    </row>
    <row r="48" spans="1:9">
      <c r="A48" s="2"/>
      <c r="B48" s="2"/>
      <c r="C48" s="2"/>
      <c r="D48" s="2"/>
      <c r="E48" s="2"/>
      <c r="F48" s="2"/>
      <c r="G48" s="2"/>
      <c r="H48" s="2"/>
      <c r="I48" s="2"/>
    </row>
    <row r="49" spans="1:9">
      <c r="A49" s="2"/>
      <c r="B49" s="2"/>
      <c r="C49" s="2"/>
      <c r="D49" s="2"/>
      <c r="E49" s="2"/>
      <c r="F49" s="2"/>
      <c r="G49" s="2"/>
      <c r="H49" s="2"/>
      <c r="I49" s="2"/>
    </row>
    <row r="50" spans="1:9">
      <c r="A50" s="2"/>
      <c r="B50" s="2"/>
      <c r="C50" s="2"/>
      <c r="D50" s="2"/>
      <c r="E50" s="2"/>
      <c r="F50" s="2"/>
      <c r="G50" s="2"/>
      <c r="H50" s="2"/>
      <c r="I50" s="2"/>
    </row>
    <row r="51" spans="1:9">
      <c r="A51" s="2"/>
      <c r="B51" s="2"/>
      <c r="C51" s="2"/>
      <c r="D51" s="2"/>
      <c r="E51" s="2"/>
      <c r="F51" s="2"/>
      <c r="G51" s="2"/>
      <c r="H51" s="2"/>
      <c r="I51" s="2"/>
    </row>
    <row r="52" spans="1:9">
      <c r="A52" s="2"/>
      <c r="B52" s="2"/>
      <c r="C52" s="2"/>
      <c r="D52" s="2"/>
      <c r="E52" s="2"/>
      <c r="F52" s="2"/>
      <c r="G52" s="2"/>
      <c r="H52" s="2"/>
      <c r="I52" s="2"/>
    </row>
    <row r="53" spans="1:9">
      <c r="A53" s="2"/>
      <c r="B53" s="2"/>
      <c r="C53" s="2"/>
      <c r="D53" s="2"/>
      <c r="E53" s="2"/>
      <c r="F53" s="2"/>
      <c r="G53" s="2"/>
      <c r="H53" s="2"/>
      <c r="I53" s="2"/>
    </row>
    <row r="54" spans="1:9">
      <c r="A54" s="2"/>
      <c r="B54" s="2"/>
      <c r="C54" s="2"/>
      <c r="D54" s="2"/>
      <c r="E54" s="2"/>
      <c r="F54" s="2"/>
      <c r="G54" s="2"/>
      <c r="H54" s="2"/>
      <c r="I54" s="2"/>
    </row>
    <row r="55" spans="1:9">
      <c r="A55" s="2"/>
      <c r="B55" s="2"/>
      <c r="C55" s="2"/>
      <c r="D55" s="2"/>
      <c r="E55" s="2"/>
      <c r="F55" s="2"/>
      <c r="G55" s="2"/>
      <c r="H55" s="2"/>
      <c r="I55" s="2"/>
    </row>
    <row r="56" spans="1:9">
      <c r="A56" s="2"/>
      <c r="B56" s="2"/>
      <c r="C56" s="2"/>
      <c r="D56" s="2"/>
      <c r="E56" s="2"/>
      <c r="F56" s="2"/>
      <c r="G56" s="2"/>
      <c r="H56" s="2"/>
      <c r="I56" s="2"/>
    </row>
    <row r="57" spans="1:9">
      <c r="A57" s="2"/>
      <c r="B57" s="2"/>
      <c r="C57" s="2"/>
      <c r="D57" s="2"/>
      <c r="E57" s="2"/>
      <c r="F57" s="2"/>
      <c r="G57" s="2"/>
      <c r="H57" s="2"/>
      <c r="I57" s="2"/>
    </row>
    <row r="58" spans="1:9">
      <c r="A58" s="2"/>
      <c r="B58" s="2"/>
      <c r="C58" s="2"/>
      <c r="D58" s="2"/>
      <c r="E58" s="2"/>
      <c r="F58" s="2"/>
      <c r="G58" s="2"/>
      <c r="H58" s="2"/>
      <c r="I58" s="2"/>
    </row>
    <row r="59" spans="1:9">
      <c r="A59" s="2"/>
      <c r="B59" s="2"/>
      <c r="C59" s="2"/>
      <c r="D59" s="2"/>
      <c r="E59" s="2"/>
      <c r="F59" s="2"/>
      <c r="G59" s="2"/>
      <c r="H59" s="2"/>
      <c r="I59" s="2"/>
    </row>
    <row r="60" spans="1:9">
      <c r="A60" s="2"/>
      <c r="B60" s="2"/>
      <c r="C60" s="2"/>
      <c r="D60" s="2"/>
      <c r="E60" s="2"/>
      <c r="F60" s="2"/>
      <c r="G60" s="2"/>
      <c r="H60" s="2"/>
      <c r="I60" s="2"/>
    </row>
    <row r="61" spans="1:9">
      <c r="A61" s="2"/>
      <c r="B61" s="2"/>
      <c r="C61" s="2"/>
      <c r="D61" s="2"/>
      <c r="E61" s="2"/>
      <c r="F61" s="2"/>
      <c r="G61" s="2"/>
      <c r="H61" s="2"/>
      <c r="I61" s="2"/>
    </row>
    <row r="62" spans="1:9">
      <c r="A62" s="2"/>
      <c r="B62" s="2"/>
      <c r="C62" s="2"/>
      <c r="D62" s="2"/>
      <c r="E62" s="2"/>
      <c r="F62" s="2"/>
      <c r="G62" s="2"/>
      <c r="H62" s="2"/>
      <c r="I62" s="2"/>
    </row>
    <row r="63" spans="1:9">
      <c r="A63" s="2"/>
      <c r="B63" s="2"/>
      <c r="C63" s="2"/>
      <c r="D63" s="2"/>
      <c r="E63" s="2"/>
      <c r="F63" s="2"/>
      <c r="G63" s="2"/>
      <c r="H63" s="2"/>
      <c r="I63" s="2"/>
    </row>
    <row r="64" spans="1:9">
      <c r="A64" s="2"/>
      <c r="B64" s="2"/>
      <c r="C64" s="2"/>
      <c r="D64" s="2"/>
      <c r="E64" s="2"/>
      <c r="F64" s="2"/>
      <c r="G64" s="2"/>
      <c r="H64" s="2"/>
      <c r="I64" s="2"/>
    </row>
    <row r="65" spans="1:9">
      <c r="A65" s="2"/>
      <c r="B65" s="2"/>
      <c r="C65" s="2"/>
      <c r="D65" s="2"/>
      <c r="E65" s="2"/>
      <c r="F65" s="2"/>
      <c r="G65" s="2"/>
      <c r="H65" s="2"/>
      <c r="I65" s="2"/>
    </row>
    <row r="66" spans="1:9">
      <c r="A66" s="2"/>
      <c r="B66" s="2"/>
      <c r="C66" s="2"/>
      <c r="D66" s="2"/>
      <c r="E66" s="2"/>
      <c r="F66" s="2"/>
      <c r="G66" s="2"/>
      <c r="H66" s="2"/>
      <c r="I66" s="2"/>
    </row>
    <row r="67" spans="1:9">
      <c r="A67" s="2"/>
      <c r="B67" s="2"/>
      <c r="C67" s="2"/>
      <c r="D67" s="2"/>
      <c r="E67" s="2"/>
      <c r="F67" s="2"/>
      <c r="G67" s="2"/>
      <c r="H67" s="2"/>
      <c r="I67" s="2"/>
    </row>
    <row r="68" spans="1:9">
      <c r="A68" s="2"/>
      <c r="B68" s="2"/>
      <c r="C68" s="2"/>
      <c r="D68" s="2"/>
      <c r="E68" s="2"/>
      <c r="F68" s="2"/>
      <c r="G68" s="2"/>
      <c r="H68" s="2"/>
      <c r="I68" s="2"/>
    </row>
    <row r="69" spans="1:9">
      <c r="A69" s="2"/>
      <c r="B69" s="2"/>
      <c r="C69" s="2"/>
      <c r="D69" s="2"/>
      <c r="E69" s="2"/>
      <c r="F69" s="2"/>
      <c r="G69" s="2"/>
      <c r="H69" s="2"/>
      <c r="I69" s="2"/>
    </row>
    <row r="70" spans="1:9">
      <c r="A70" s="2"/>
      <c r="B70" s="2"/>
      <c r="C70" s="2"/>
      <c r="D70" s="2"/>
      <c r="E70" s="2"/>
      <c r="F70" s="2"/>
      <c r="G70" s="2"/>
      <c r="H70" s="2"/>
      <c r="I70" s="2"/>
    </row>
    <row r="71" spans="1:9">
      <c r="A71" s="2"/>
      <c r="B71" s="2"/>
      <c r="C71" s="2"/>
      <c r="D71" s="2"/>
      <c r="E71" s="2"/>
      <c r="F71" s="2"/>
      <c r="G71" s="2"/>
      <c r="H71" s="2"/>
      <c r="I71" s="2"/>
    </row>
    <row r="72" spans="1:9">
      <c r="A72" s="2"/>
      <c r="B72" s="2"/>
      <c r="C72" s="2"/>
      <c r="D72" s="2"/>
      <c r="E72" s="2"/>
      <c r="F72" s="2"/>
      <c r="G72" s="2"/>
      <c r="H72" s="2"/>
      <c r="I72" s="2"/>
    </row>
    <row r="73" spans="1:9">
      <c r="A73" s="2"/>
      <c r="B73" s="2"/>
      <c r="C73" s="2"/>
      <c r="D73" s="2"/>
      <c r="E73" s="2"/>
      <c r="F73" s="2"/>
      <c r="G73" s="2"/>
      <c r="H73" s="2"/>
      <c r="I73" s="2"/>
    </row>
    <row r="74" spans="1:9">
      <c r="A74" s="2"/>
      <c r="B74" s="2"/>
      <c r="C74" s="2"/>
      <c r="D74" s="2"/>
      <c r="E74" s="2"/>
      <c r="F74" s="2"/>
      <c r="G74" s="2"/>
      <c r="H74" s="2"/>
      <c r="I74" s="2"/>
    </row>
    <row r="75" spans="1:9">
      <c r="A75" s="2"/>
      <c r="B75" s="2"/>
      <c r="C75" s="2"/>
      <c r="D75" s="2"/>
      <c r="E75" s="2"/>
      <c r="F75" s="2"/>
      <c r="G75" s="2"/>
      <c r="H75" s="2"/>
      <c r="I75" s="2"/>
    </row>
    <row r="76" spans="1:9">
      <c r="A76" s="2"/>
      <c r="B76" s="2"/>
      <c r="C76" s="2"/>
      <c r="D76" s="2"/>
      <c r="E76" s="2"/>
      <c r="F76" s="2"/>
      <c r="G76" s="2"/>
      <c r="H76" s="2"/>
      <c r="I76" s="2"/>
    </row>
    <row r="77" spans="1:9">
      <c r="A77" s="2"/>
      <c r="B77" s="2"/>
      <c r="C77" s="2"/>
      <c r="D77" s="2"/>
      <c r="E77" s="2"/>
      <c r="F77" s="2"/>
      <c r="G77" s="2"/>
      <c r="H77" s="2"/>
      <c r="I77" s="2"/>
    </row>
    <row r="78" spans="1:9">
      <c r="A78" s="2"/>
      <c r="B78" s="2"/>
      <c r="C78" s="2"/>
      <c r="D78" s="2"/>
      <c r="E78" s="2"/>
      <c r="F78" s="2"/>
      <c r="G78" s="2"/>
      <c r="H78" s="2"/>
      <c r="I78" s="2"/>
    </row>
    <row r="79" spans="1:9">
      <c r="A79" s="2"/>
      <c r="B79" s="2"/>
      <c r="C79" s="2"/>
      <c r="D79" s="2"/>
      <c r="E79" s="2"/>
      <c r="F79" s="2"/>
      <c r="G79" s="2"/>
      <c r="H79" s="2"/>
      <c r="I79" s="2"/>
    </row>
    <row r="80" spans="1:9">
      <c r="A80" s="2"/>
      <c r="B80" s="2"/>
      <c r="C80" s="2"/>
      <c r="D80" s="2"/>
      <c r="E80" s="2"/>
      <c r="F80" s="2"/>
      <c r="G80" s="2"/>
      <c r="H80" s="2"/>
      <c r="I80" s="2"/>
    </row>
    <row r="81" spans="1:9">
      <c r="A81" s="2"/>
      <c r="B81" s="2"/>
      <c r="C81" s="2"/>
      <c r="D81" s="2"/>
      <c r="E81" s="2"/>
      <c r="F81" s="2"/>
      <c r="G81" s="2"/>
      <c r="H81" s="2"/>
      <c r="I81" s="2"/>
    </row>
    <row r="82" spans="1:9">
      <c r="A82" s="2"/>
      <c r="B82" s="2"/>
      <c r="C82" s="2"/>
      <c r="D82" s="2"/>
      <c r="E82" s="2"/>
      <c r="F82" s="2"/>
      <c r="G82" s="2"/>
      <c r="H82" s="2"/>
      <c r="I82" s="2"/>
    </row>
    <row r="83" spans="1:9">
      <c r="A83" s="2"/>
      <c r="B83" s="2"/>
      <c r="C83" s="2"/>
      <c r="D83" s="2"/>
      <c r="E83" s="2"/>
      <c r="F83" s="2"/>
      <c r="G83" s="2"/>
      <c r="H83" s="2"/>
      <c r="I83" s="2"/>
    </row>
    <row r="84" spans="1:9">
      <c r="A84" s="2"/>
      <c r="B84" s="2"/>
      <c r="C84" s="2"/>
      <c r="D84" s="2"/>
      <c r="E84" s="2"/>
      <c r="F84" s="2"/>
      <c r="G84" s="2"/>
      <c r="H84" s="2"/>
      <c r="I84" s="2"/>
    </row>
    <row r="85" spans="1:9">
      <c r="A85" s="2"/>
      <c r="B85" s="2"/>
      <c r="C85" s="2"/>
      <c r="D85" s="2"/>
      <c r="E85" s="2"/>
      <c r="F85" s="2"/>
      <c r="G85" s="2"/>
      <c r="H85" s="2"/>
      <c r="I85" s="2"/>
    </row>
    <row r="86" spans="1:9">
      <c r="A86" s="2"/>
      <c r="B86" s="2"/>
      <c r="C86" s="2"/>
      <c r="D86" s="2"/>
      <c r="E86" s="2"/>
      <c r="F86" s="2"/>
      <c r="G86" s="2"/>
      <c r="H86" s="2"/>
      <c r="I86" s="2"/>
    </row>
    <row r="87" spans="1:9">
      <c r="A87" s="2"/>
      <c r="B87" s="2"/>
      <c r="C87" s="2"/>
      <c r="D87" s="2"/>
      <c r="E87" s="2"/>
      <c r="F87" s="2"/>
      <c r="G87" s="2"/>
      <c r="H87" s="2"/>
      <c r="I87" s="2"/>
    </row>
    <row r="88" spans="1:9">
      <c r="A88" s="2"/>
      <c r="B88" s="2"/>
      <c r="C88" s="2"/>
      <c r="D88" s="2"/>
      <c r="E88" s="2"/>
      <c r="F88" s="2"/>
      <c r="G88" s="2"/>
      <c r="H88" s="2"/>
      <c r="I88" s="2"/>
    </row>
    <row r="89" spans="1:9">
      <c r="A89" s="2"/>
      <c r="B89" s="2"/>
      <c r="C89" s="2"/>
      <c r="D89" s="2"/>
      <c r="E89" s="2"/>
      <c r="F89" s="2"/>
      <c r="G89" s="2"/>
      <c r="H89" s="2"/>
      <c r="I89" s="2"/>
    </row>
    <row r="90" spans="1:9">
      <c r="A90" s="2"/>
      <c r="B90" s="2"/>
      <c r="C90" s="2"/>
      <c r="D90" s="2"/>
      <c r="E90" s="2"/>
      <c r="F90" s="2"/>
      <c r="G90" s="2"/>
      <c r="H90" s="2"/>
      <c r="I90" s="2"/>
    </row>
    <row r="91" spans="1:9">
      <c r="A91" s="2"/>
      <c r="B91" s="2"/>
      <c r="C91" s="2"/>
      <c r="D91" s="2"/>
      <c r="E91" s="2"/>
      <c r="F91" s="2"/>
      <c r="G91" s="2"/>
      <c r="H91" s="2"/>
      <c r="I91" s="2"/>
    </row>
    <row r="92" spans="1:9">
      <c r="A92" s="2"/>
      <c r="B92" s="2"/>
      <c r="C92" s="2"/>
      <c r="D92" s="2"/>
      <c r="E92" s="2"/>
      <c r="F92" s="2"/>
      <c r="G92" s="2"/>
      <c r="H92" s="2"/>
      <c r="I92" s="2"/>
    </row>
    <row r="93" spans="1:9">
      <c r="A93" s="2"/>
      <c r="B93" s="2"/>
      <c r="C93" s="2"/>
      <c r="D93" s="2"/>
      <c r="E93" s="2"/>
      <c r="F93" s="2"/>
      <c r="G93" s="2"/>
      <c r="H93" s="2"/>
      <c r="I93" s="2"/>
    </row>
    <row r="94" spans="1:9">
      <c r="A94" s="2"/>
      <c r="B94" s="2"/>
      <c r="C94" s="2"/>
      <c r="D94" s="2"/>
      <c r="E94" s="2"/>
      <c r="F94" s="2"/>
      <c r="G94" s="2"/>
      <c r="H94" s="2"/>
      <c r="I94" s="2"/>
    </row>
    <row r="95" spans="1:9">
      <c r="A95" s="2"/>
      <c r="B95" s="2"/>
      <c r="C95" s="2"/>
      <c r="D95" s="2"/>
      <c r="E95" s="2"/>
      <c r="F95" s="2"/>
      <c r="G95" s="2"/>
      <c r="H95" s="2"/>
      <c r="I95" s="2"/>
    </row>
    <row r="96" spans="1:9">
      <c r="A96" s="2"/>
      <c r="B96" s="2"/>
      <c r="C96" s="2"/>
      <c r="D96" s="2"/>
      <c r="E96" s="2"/>
      <c r="F96" s="2"/>
      <c r="G96" s="2"/>
      <c r="H96" s="2"/>
      <c r="I96" s="2"/>
    </row>
    <row r="97" spans="1:9">
      <c r="A97" s="2"/>
      <c r="B97" s="2"/>
      <c r="C97" s="2"/>
      <c r="D97" s="2"/>
      <c r="E97" s="2"/>
      <c r="F97" s="2"/>
      <c r="G97" s="2"/>
      <c r="H97" s="2"/>
      <c r="I97" s="2"/>
    </row>
    <row r="98" spans="1:9">
      <c r="A98" s="2"/>
      <c r="B98" s="2"/>
      <c r="C98" s="2"/>
      <c r="D98" s="2"/>
      <c r="E98" s="2"/>
      <c r="F98" s="2"/>
      <c r="G98" s="2"/>
      <c r="H98" s="2"/>
      <c r="I98" s="2"/>
    </row>
    <row r="99" spans="1:9">
      <c r="A99" s="2"/>
      <c r="B99" s="2"/>
      <c r="C99" s="2"/>
      <c r="D99" s="2"/>
      <c r="E99" s="2"/>
      <c r="F99" s="2"/>
      <c r="G99" s="2"/>
      <c r="H99" s="2"/>
      <c r="I99" s="2"/>
    </row>
    <row r="100" spans="1:9">
      <c r="A100" s="2"/>
      <c r="B100" s="2"/>
      <c r="C100" s="2"/>
      <c r="D100" s="2"/>
      <c r="E100" s="2"/>
      <c r="F100" s="2"/>
      <c r="G100" s="2"/>
      <c r="H100" s="2"/>
      <c r="I100" s="2"/>
    </row>
    <row r="101" spans="1:9">
      <c r="A101" s="2"/>
      <c r="B101" s="2"/>
      <c r="C101" s="2"/>
      <c r="D101" s="2"/>
      <c r="E101" s="2"/>
      <c r="F101" s="2"/>
      <c r="G101" s="2"/>
      <c r="H101" s="2"/>
      <c r="I101" s="2"/>
    </row>
    <row r="102" spans="1:9">
      <c r="A102" s="2"/>
      <c r="B102" s="2"/>
      <c r="C102" s="2"/>
      <c r="D102" s="2"/>
      <c r="E102" s="2"/>
      <c r="F102" s="2"/>
      <c r="G102" s="2"/>
      <c r="H102" s="2"/>
      <c r="I102" s="2"/>
    </row>
    <row r="103" spans="1:9">
      <c r="A103" s="2"/>
      <c r="B103" s="2"/>
      <c r="C103" s="2"/>
      <c r="D103" s="2"/>
      <c r="E103" s="2"/>
      <c r="F103" s="2"/>
      <c r="G103" s="2"/>
      <c r="H103" s="2"/>
      <c r="I103" s="2"/>
    </row>
    <row r="104" spans="1:9">
      <c r="A104" s="2"/>
      <c r="B104" s="2"/>
      <c r="C104" s="2"/>
      <c r="D104" s="2"/>
      <c r="E104" s="2"/>
      <c r="F104" s="2"/>
      <c r="G104" s="2"/>
      <c r="H104" s="2"/>
      <c r="I104" s="2"/>
    </row>
    <row r="105" spans="1:9">
      <c r="A105" s="2"/>
      <c r="B105" s="2"/>
      <c r="C105" s="2"/>
      <c r="D105" s="2"/>
      <c r="E105" s="2"/>
      <c r="F105" s="2"/>
      <c r="G105" s="2"/>
      <c r="H105" s="2"/>
      <c r="I105" s="2"/>
    </row>
    <row r="106" spans="1:9">
      <c r="A106" s="2"/>
      <c r="B106" s="2"/>
      <c r="C106" s="2"/>
      <c r="D106" s="2"/>
      <c r="E106" s="2"/>
      <c r="F106" s="2"/>
      <c r="G106" s="2"/>
      <c r="H106" s="2"/>
      <c r="I106" s="2"/>
    </row>
    <row r="107" spans="1:9">
      <c r="A107" s="2"/>
      <c r="B107" s="2"/>
      <c r="C107" s="2"/>
      <c r="D107" s="2"/>
      <c r="E107" s="2"/>
      <c r="F107" s="2"/>
      <c r="G107" s="2"/>
      <c r="H107" s="2"/>
      <c r="I107" s="2"/>
    </row>
    <row r="108" spans="1:9">
      <c r="A108" s="2"/>
      <c r="B108" s="2"/>
      <c r="C108" s="2"/>
      <c r="D108" s="2"/>
      <c r="E108" s="2"/>
      <c r="F108" s="2"/>
      <c r="G108" s="2"/>
      <c r="H108" s="2"/>
      <c r="I108" s="2"/>
    </row>
    <row r="109" spans="1:9">
      <c r="A109" s="2"/>
      <c r="B109" s="2"/>
      <c r="C109" s="2"/>
      <c r="D109" s="2"/>
      <c r="E109" s="2"/>
      <c r="F109" s="2"/>
      <c r="G109" s="2"/>
      <c r="H109" s="2"/>
      <c r="I109" s="2"/>
    </row>
    <row r="110" spans="1:9">
      <c r="A110" s="2"/>
      <c r="B110" s="2"/>
      <c r="C110" s="2"/>
      <c r="D110" s="2"/>
      <c r="E110" s="2"/>
      <c r="F110" s="2"/>
      <c r="G110" s="2"/>
      <c r="H110" s="2"/>
      <c r="I110" s="2"/>
    </row>
    <row r="111" spans="1:9">
      <c r="A111" s="2"/>
      <c r="B111" s="2"/>
      <c r="C111" s="2"/>
      <c r="D111" s="2"/>
      <c r="E111" s="2"/>
      <c r="F111" s="2"/>
      <c r="G111" s="2"/>
      <c r="H111" s="2"/>
      <c r="I111" s="2"/>
    </row>
    <row r="112" spans="1:9">
      <c r="A112" s="2"/>
      <c r="B112" s="2"/>
      <c r="C112" s="2"/>
      <c r="D112" s="2"/>
      <c r="E112" s="2"/>
      <c r="F112" s="2"/>
      <c r="G112" s="2"/>
      <c r="H112" s="2"/>
      <c r="I112" s="2"/>
    </row>
    <row r="113" spans="1:9">
      <c r="A113" s="2"/>
      <c r="B113" s="2"/>
      <c r="C113" s="2"/>
      <c r="D113" s="2"/>
      <c r="E113" s="2"/>
      <c r="F113" s="2"/>
      <c r="G113" s="2"/>
      <c r="H113" s="2"/>
      <c r="I113" s="2"/>
    </row>
    <row r="114" spans="1:9">
      <c r="A114" s="2"/>
      <c r="B114" s="2"/>
      <c r="C114" s="2"/>
      <c r="D114" s="2"/>
      <c r="E114" s="2"/>
      <c r="F114" s="2"/>
      <c r="G114" s="2"/>
      <c r="H114" s="2"/>
      <c r="I114" s="2"/>
    </row>
    <row r="115" spans="1:9">
      <c r="A115" s="2"/>
      <c r="B115" s="2"/>
      <c r="C115" s="2"/>
      <c r="D115" s="2"/>
      <c r="E115" s="2"/>
      <c r="F115" s="2"/>
      <c r="G115" s="2"/>
      <c r="H115" s="2"/>
      <c r="I115" s="2"/>
    </row>
    <row r="116" spans="1:9">
      <c r="A116" s="2"/>
      <c r="B116" s="2"/>
      <c r="C116" s="2"/>
      <c r="D116" s="2"/>
      <c r="E116" s="2"/>
      <c r="F116" s="2"/>
      <c r="G116" s="2"/>
      <c r="H116" s="2"/>
      <c r="I116" s="2"/>
    </row>
    <row r="117" spans="1:9">
      <c r="A117" s="2"/>
      <c r="B117" s="2"/>
      <c r="C117" s="2"/>
      <c r="D117" s="2"/>
      <c r="E117" s="2"/>
      <c r="F117" s="2"/>
      <c r="G117" s="2"/>
      <c r="H117" s="2"/>
      <c r="I117" s="2"/>
    </row>
    <row r="118" spans="1:9">
      <c r="A118" s="2"/>
      <c r="B118" s="2"/>
      <c r="C118" s="2"/>
      <c r="D118" s="2"/>
      <c r="E118" s="2"/>
      <c r="F118" s="2"/>
      <c r="G118" s="2"/>
      <c r="H118" s="2"/>
      <c r="I118" s="2"/>
    </row>
    <row r="119" spans="1:9">
      <c r="A119" s="2"/>
      <c r="B119" s="2"/>
      <c r="C119" s="2"/>
      <c r="D119" s="2"/>
      <c r="E119" s="2"/>
      <c r="F119" s="2"/>
      <c r="G119" s="2"/>
      <c r="H119" s="2"/>
      <c r="I119" s="2"/>
    </row>
    <row r="120" spans="1:9">
      <c r="A120" s="2"/>
      <c r="B120" s="2"/>
      <c r="C120" s="2"/>
      <c r="D120" s="2"/>
      <c r="E120" s="2"/>
      <c r="F120" s="2"/>
      <c r="G120" s="2"/>
      <c r="H120" s="2"/>
      <c r="I120" s="2"/>
    </row>
    <row r="121" spans="1:9">
      <c r="A121" s="2"/>
      <c r="B121" s="2"/>
      <c r="C121" s="2"/>
      <c r="D121" s="2"/>
      <c r="E121" s="2"/>
      <c r="F121" s="2"/>
      <c r="G121" s="2"/>
      <c r="H121" s="2"/>
      <c r="I121" s="2"/>
    </row>
    <row r="122" spans="1:9">
      <c r="A122" s="2"/>
      <c r="B122" s="2"/>
      <c r="C122" s="2"/>
      <c r="D122" s="2"/>
      <c r="E122" s="2"/>
      <c r="F122" s="2"/>
      <c r="G122" s="2"/>
      <c r="H122" s="2"/>
      <c r="I122" s="2"/>
    </row>
    <row r="123" spans="1:9">
      <c r="A123" s="2"/>
      <c r="B123" s="2"/>
      <c r="C123" s="2"/>
      <c r="D123" s="2"/>
      <c r="E123" s="2"/>
      <c r="F123" s="2"/>
      <c r="G123" s="2"/>
      <c r="H123" s="2"/>
      <c r="I123" s="2"/>
    </row>
    <row r="124" spans="1:9">
      <c r="A124" s="2"/>
      <c r="B124" s="2"/>
      <c r="C124" s="2"/>
      <c r="D124" s="2"/>
      <c r="E124" s="2"/>
      <c r="F124" s="2"/>
      <c r="G124" s="2"/>
      <c r="H124" s="2"/>
      <c r="I124" s="2"/>
    </row>
    <row r="125" spans="1:9">
      <c r="A125" s="2"/>
      <c r="B125" s="2"/>
      <c r="C125" s="2"/>
      <c r="D125" s="2"/>
      <c r="E125" s="2"/>
      <c r="F125" s="2"/>
      <c r="G125" s="2"/>
      <c r="H125" s="2"/>
      <c r="I125" s="2"/>
    </row>
    <row r="126" spans="1:9">
      <c r="A126" s="2"/>
      <c r="B126" s="2"/>
      <c r="C126" s="2"/>
      <c r="D126" s="2"/>
      <c r="E126" s="2"/>
      <c r="F126" s="2"/>
      <c r="G126" s="2"/>
      <c r="H126" s="2"/>
      <c r="I126" s="2"/>
    </row>
    <row r="127" spans="1:9">
      <c r="A127" s="2"/>
      <c r="B127" s="2"/>
      <c r="C127" s="2"/>
      <c r="D127" s="2"/>
      <c r="E127" s="2"/>
      <c r="F127" s="2"/>
      <c r="G127" s="2"/>
      <c r="H127" s="2"/>
      <c r="I127" s="2"/>
    </row>
    <row r="128" spans="1:9">
      <c r="A128" s="2"/>
      <c r="B128" s="2"/>
      <c r="C128" s="2"/>
      <c r="D128" s="2"/>
      <c r="E128" s="2"/>
      <c r="F128" s="2"/>
      <c r="G128" s="2"/>
      <c r="H128" s="2"/>
      <c r="I128" s="2"/>
    </row>
    <row r="129" spans="1:9">
      <c r="A129" s="2"/>
      <c r="B129" s="2"/>
      <c r="C129" s="2"/>
      <c r="D129" s="2"/>
      <c r="E129" s="2"/>
      <c r="F129" s="2"/>
      <c r="G129" s="2"/>
      <c r="H129" s="2"/>
      <c r="I129" s="2"/>
    </row>
    <row r="130" spans="1:9">
      <c r="A130" s="2"/>
      <c r="B130" s="2"/>
      <c r="C130" s="2"/>
      <c r="D130" s="2"/>
      <c r="E130" s="2"/>
      <c r="F130" s="2"/>
      <c r="G130" s="2"/>
      <c r="H130" s="2"/>
      <c r="I130" s="2"/>
    </row>
    <row r="131" spans="1:9">
      <c r="A131" s="2"/>
      <c r="B131" s="2"/>
      <c r="C131" s="2"/>
      <c r="D131" s="2"/>
      <c r="E131" s="2"/>
      <c r="F131" s="2"/>
      <c r="G131" s="2"/>
      <c r="H131" s="2"/>
      <c r="I131" s="2"/>
    </row>
    <row r="132" spans="1:9">
      <c r="A132" s="2"/>
      <c r="B132" s="2"/>
      <c r="C132" s="2"/>
      <c r="D132" s="2"/>
      <c r="E132" s="2"/>
      <c r="F132" s="2"/>
      <c r="G132" s="2"/>
      <c r="H132" s="2"/>
      <c r="I132" s="2"/>
    </row>
    <row r="133" spans="1:9">
      <c r="A133" s="2"/>
      <c r="B133" s="2"/>
      <c r="C133" s="2"/>
      <c r="D133" s="2"/>
      <c r="E133" s="2"/>
      <c r="F133" s="2"/>
      <c r="G133" s="2"/>
      <c r="H133" s="2"/>
      <c r="I133" s="2"/>
    </row>
    <row r="134" spans="1:9">
      <c r="A134" s="2"/>
      <c r="B134" s="2"/>
      <c r="C134" s="2"/>
      <c r="D134" s="2"/>
      <c r="E134" s="2"/>
      <c r="F134" s="2"/>
      <c r="G134" s="2"/>
      <c r="H134" s="2"/>
      <c r="I134" s="2"/>
    </row>
    <row r="135" spans="1:9">
      <c r="A135" s="2"/>
      <c r="B135" s="2"/>
      <c r="C135" s="2"/>
      <c r="D135" s="2"/>
      <c r="E135" s="2"/>
      <c r="F135" s="2"/>
      <c r="G135" s="2"/>
      <c r="H135" s="2"/>
      <c r="I135" s="2"/>
    </row>
    <row r="136" spans="1:9">
      <c r="A136" s="2"/>
      <c r="B136" s="2"/>
      <c r="C136" s="2"/>
      <c r="D136" s="2"/>
      <c r="E136" s="2"/>
      <c r="F136" s="2"/>
      <c r="G136" s="2"/>
      <c r="H136" s="2"/>
      <c r="I136" s="2"/>
    </row>
    <row r="137" spans="1:9">
      <c r="A137" s="2"/>
      <c r="B137" s="2"/>
      <c r="C137" s="2"/>
      <c r="D137" s="2"/>
      <c r="E137" s="2"/>
      <c r="F137" s="2"/>
      <c r="G137" s="2"/>
      <c r="H137" s="2"/>
      <c r="I137" s="2"/>
    </row>
    <row r="138" spans="1:9">
      <c r="A138" s="2"/>
      <c r="B138" s="2"/>
      <c r="C138" s="2"/>
      <c r="D138" s="2"/>
      <c r="E138" s="2"/>
      <c r="F138" s="2"/>
      <c r="G138" s="2"/>
      <c r="H138" s="2"/>
      <c r="I138" s="2"/>
    </row>
    <row r="139" spans="1:9">
      <c r="A139" s="2"/>
      <c r="B139" s="2"/>
      <c r="C139" s="2"/>
      <c r="D139" s="2"/>
      <c r="E139" s="2"/>
      <c r="F139" s="2"/>
      <c r="G139" s="2"/>
      <c r="H139" s="2"/>
      <c r="I139" s="2"/>
    </row>
    <row r="140" spans="1:9">
      <c r="A140" s="2"/>
      <c r="B140" s="2"/>
      <c r="C140" s="2"/>
      <c r="D140" s="2"/>
      <c r="E140" s="2"/>
      <c r="F140" s="2"/>
      <c r="G140" s="2"/>
      <c r="H140" s="2"/>
      <c r="I140" s="2"/>
    </row>
    <row r="141" spans="1:9">
      <c r="A141" s="2"/>
      <c r="B141" s="2"/>
      <c r="C141" s="2"/>
      <c r="D141" s="2"/>
      <c r="E141" s="2"/>
      <c r="F141" s="2"/>
      <c r="G141" s="2"/>
      <c r="H141" s="2"/>
      <c r="I141" s="2"/>
    </row>
    <row r="142" spans="1:9">
      <c r="A142" s="2"/>
      <c r="B142" s="2"/>
      <c r="C142" s="2"/>
      <c r="D142" s="2"/>
      <c r="E142" s="2"/>
      <c r="F142" s="2"/>
      <c r="G142" s="2"/>
      <c r="H142" s="2"/>
      <c r="I142" s="2"/>
    </row>
    <row r="143" spans="1:9">
      <c r="A143" s="2"/>
      <c r="B143" s="2"/>
      <c r="C143" s="2"/>
      <c r="D143" s="2"/>
      <c r="E143" s="2"/>
      <c r="F143" s="2"/>
      <c r="G143" s="2"/>
      <c r="H143" s="2"/>
      <c r="I143" s="2"/>
    </row>
    <row r="144" spans="1:9">
      <c r="A144" s="2"/>
      <c r="B144" s="2"/>
      <c r="C144" s="2"/>
      <c r="D144" s="2"/>
      <c r="E144" s="2"/>
      <c r="F144" s="2"/>
      <c r="G144" s="2"/>
      <c r="H144" s="2"/>
      <c r="I144" s="2"/>
    </row>
    <row r="145" spans="1:9">
      <c r="A145" s="2"/>
      <c r="B145" s="2"/>
      <c r="C145" s="2"/>
      <c r="D145" s="2"/>
      <c r="E145" s="2"/>
      <c r="F145" s="2"/>
      <c r="G145" s="2"/>
      <c r="H145" s="2"/>
      <c r="I145" s="2"/>
    </row>
    <row r="146" spans="1:9">
      <c r="A146" s="2"/>
      <c r="B146" s="2"/>
      <c r="C146" s="2"/>
      <c r="D146" s="2"/>
      <c r="E146" s="2"/>
      <c r="F146" s="2"/>
      <c r="G146" s="2"/>
      <c r="H146" s="2"/>
      <c r="I146" s="2"/>
    </row>
    <row r="147" spans="1:9">
      <c r="A147" s="2"/>
      <c r="B147" s="2"/>
      <c r="C147" s="2"/>
      <c r="D147" s="2"/>
      <c r="E147" s="2"/>
      <c r="F147" s="2"/>
      <c r="G147" s="2"/>
      <c r="H147" s="2"/>
      <c r="I147" s="2"/>
    </row>
    <row r="148" spans="1:9">
      <c r="A148" s="2"/>
      <c r="B148" s="2"/>
      <c r="C148" s="2"/>
      <c r="D148" s="2"/>
      <c r="E148" s="2"/>
      <c r="F148" s="2"/>
      <c r="G148" s="2"/>
      <c r="H148" s="2"/>
      <c r="I148" s="2"/>
    </row>
    <row r="149" spans="1:9">
      <c r="A149" s="2"/>
      <c r="B149" s="2"/>
      <c r="C149" s="2"/>
      <c r="D149" s="2"/>
      <c r="E149" s="2"/>
      <c r="F149" s="2"/>
      <c r="G149" s="2"/>
      <c r="H149" s="2"/>
      <c r="I149" s="2"/>
    </row>
    <row r="150" spans="1:9">
      <c r="A150" s="2"/>
      <c r="B150" s="2"/>
      <c r="C150" s="2"/>
      <c r="D150" s="2"/>
      <c r="E150" s="2"/>
      <c r="F150" s="2"/>
      <c r="G150" s="2"/>
      <c r="H150" s="2"/>
      <c r="I150" s="2"/>
    </row>
    <row r="151" spans="1:9">
      <c r="A151" s="2"/>
      <c r="B151" s="2"/>
      <c r="C151" s="2"/>
      <c r="D151" s="2"/>
      <c r="E151" s="2"/>
      <c r="F151" s="2"/>
      <c r="G151" s="2"/>
      <c r="H151" s="2"/>
      <c r="I151" s="2"/>
    </row>
    <row r="152" spans="1:9">
      <c r="A152" s="2"/>
      <c r="B152" s="2"/>
      <c r="C152" s="2"/>
      <c r="D152" s="2"/>
      <c r="E152" s="2"/>
      <c r="F152" s="2"/>
      <c r="G152" s="2"/>
      <c r="H152" s="2"/>
      <c r="I152" s="2"/>
    </row>
    <row r="153" spans="1:9">
      <c r="A153" s="2"/>
      <c r="B153" s="2"/>
      <c r="C153" s="2"/>
      <c r="D153" s="2"/>
      <c r="E153" s="2"/>
      <c r="F153" s="2"/>
      <c r="G153" s="2"/>
      <c r="H153" s="2"/>
      <c r="I153" s="2"/>
    </row>
    <row r="154" spans="1:9">
      <c r="A154" s="2"/>
      <c r="B154" s="2"/>
      <c r="C154" s="2"/>
      <c r="D154" s="2"/>
      <c r="E154" s="2"/>
      <c r="F154" s="2"/>
      <c r="G154" s="2"/>
      <c r="H154" s="2"/>
      <c r="I154" s="2"/>
    </row>
    <row r="155" spans="1:9">
      <c r="A155" s="2"/>
      <c r="B155" s="2"/>
      <c r="C155" s="2"/>
      <c r="D155" s="2"/>
      <c r="E155" s="2"/>
      <c r="F155" s="2"/>
      <c r="G155" s="2"/>
      <c r="H155" s="2"/>
      <c r="I155" s="2"/>
    </row>
    <row r="156" spans="1:9">
      <c r="A156" s="2"/>
      <c r="B156" s="2"/>
      <c r="C156" s="2"/>
      <c r="D156" s="2"/>
      <c r="E156" s="2"/>
      <c r="F156" s="2"/>
      <c r="G156" s="2"/>
      <c r="H156" s="2"/>
      <c r="I156" s="2"/>
    </row>
    <row r="157" spans="1:9">
      <c r="A157" s="2"/>
      <c r="B157" s="2"/>
      <c r="C157" s="2"/>
      <c r="D157" s="2"/>
      <c r="E157" s="2"/>
      <c r="F157" s="2"/>
      <c r="G157" s="2"/>
      <c r="H157" s="2"/>
      <c r="I157" s="2"/>
    </row>
    <row r="158" spans="1:9">
      <c r="A158" s="2"/>
      <c r="B158" s="2"/>
      <c r="C158" s="2"/>
      <c r="D158" s="2"/>
      <c r="E158" s="2"/>
      <c r="F158" s="2"/>
      <c r="G158" s="2"/>
      <c r="H158" s="2"/>
      <c r="I158" s="2"/>
    </row>
    <row r="159" spans="1:9">
      <c r="A159" s="2"/>
      <c r="B159" s="2"/>
      <c r="C159" s="2"/>
      <c r="D159" s="2"/>
      <c r="E159" s="2"/>
      <c r="F159" s="2"/>
      <c r="G159" s="2"/>
      <c r="H159" s="2"/>
      <c r="I159" s="2"/>
    </row>
    <row r="160" spans="1:9">
      <c r="A160" s="2"/>
      <c r="B160" s="2"/>
      <c r="C160" s="2"/>
      <c r="D160" s="2"/>
      <c r="E160" s="2"/>
      <c r="F160" s="2"/>
      <c r="G160" s="2"/>
      <c r="H160" s="2"/>
      <c r="I160" s="2"/>
    </row>
  </sheetData>
  <mergeCells count="10">
    <mergeCell ref="C34:G34"/>
    <mergeCell ref="C35:G35"/>
    <mergeCell ref="C32:G32"/>
    <mergeCell ref="C33:G33"/>
    <mergeCell ref="C15:G15"/>
    <mergeCell ref="C18:G18"/>
    <mergeCell ref="C23:G23"/>
    <mergeCell ref="C26:G26"/>
    <mergeCell ref="C28:G28"/>
    <mergeCell ref="C29:F29"/>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FF3A5A-9C36-B741-B9B2-4E7437790933}">
  <sheetPr>
    <tabColor rgb="FF00B0F0"/>
    <pageSetUpPr fitToPage="1"/>
  </sheetPr>
  <dimension ref="A1:N4"/>
  <sheetViews>
    <sheetView workbookViewId="0">
      <selection activeCell="E12" sqref="E12"/>
    </sheetView>
  </sheetViews>
  <sheetFormatPr defaultColWidth="10.875" defaultRowHeight="15.95"/>
  <cols>
    <col min="1" max="1" width="15.625" customWidth="1"/>
    <col min="2" max="2" width="27.5" bestFit="1" customWidth="1"/>
    <col min="3" max="3" width="15.875" customWidth="1"/>
    <col min="4" max="4" width="20.625" bestFit="1" customWidth="1"/>
    <col min="5" max="5" width="16.625" customWidth="1"/>
    <col min="6" max="6" width="23.5" customWidth="1"/>
    <col min="7" max="7" width="5.625" customWidth="1"/>
    <col min="8" max="8" width="16.125" customWidth="1"/>
    <col min="9" max="9" width="13.5" customWidth="1"/>
    <col min="10" max="10" width="5.875" customWidth="1"/>
    <col min="11" max="11" width="14.125" customWidth="1"/>
    <col min="12" max="12" width="15.625" customWidth="1"/>
    <col min="13" max="13" width="14.625" customWidth="1"/>
    <col min="14" max="14" width="21.125" bestFit="1" customWidth="1"/>
  </cols>
  <sheetData>
    <row r="1" spans="1:14">
      <c r="A1" s="55" t="s">
        <v>70</v>
      </c>
      <c r="B1" s="55"/>
      <c r="C1" s="55"/>
      <c r="D1" s="55"/>
      <c r="E1" s="55"/>
      <c r="F1" s="55"/>
      <c r="H1" s="56" t="s">
        <v>71</v>
      </c>
      <c r="I1" s="56"/>
      <c r="K1" s="56" t="s">
        <v>72</v>
      </c>
      <c r="L1" s="56"/>
      <c r="M1" s="56"/>
      <c r="N1" s="26" t="s">
        <v>73</v>
      </c>
    </row>
    <row r="2" spans="1:14">
      <c r="A2" t="s">
        <v>48</v>
      </c>
      <c r="B2" t="s">
        <v>49</v>
      </c>
      <c r="C2" t="s">
        <v>74</v>
      </c>
      <c r="D2" t="s">
        <v>75</v>
      </c>
      <c r="E2" t="s">
        <v>76</v>
      </c>
      <c r="F2" t="s">
        <v>77</v>
      </c>
      <c r="G2" t="s">
        <v>78</v>
      </c>
      <c r="H2" t="s">
        <v>79</v>
      </c>
      <c r="I2" t="s">
        <v>80</v>
      </c>
      <c r="J2" t="s">
        <v>81</v>
      </c>
      <c r="K2" t="s">
        <v>82</v>
      </c>
      <c r="L2" t="s">
        <v>83</v>
      </c>
      <c r="M2" t="s">
        <v>84</v>
      </c>
      <c r="N2" t="s">
        <v>85</v>
      </c>
    </row>
    <row r="3" spans="1:14">
      <c r="A3" s="39" t="s">
        <v>86</v>
      </c>
      <c r="B3" s="40"/>
      <c r="C3" s="40"/>
      <c r="D3" s="40"/>
      <c r="E3" s="41"/>
      <c r="F3" s="41"/>
      <c r="G3" s="1"/>
      <c r="H3" s="25" t="e">
        <f t="shared" ref="H3:H4" si="0">(E3/D3) *100</f>
        <v>#DIV/0!</v>
      </c>
      <c r="I3" s="25" t="e">
        <f t="shared" ref="I3:I4" si="1">ROUND(((F3/D3)*100),0)</f>
        <v>#DIV/0!</v>
      </c>
      <c r="K3" t="e">
        <f t="shared" ref="K3:K4" si="2">IF(H3=100,100,IF(H3=99,90,IF(AND(H3&gt;=97,H3&lt;99),75,50)))</f>
        <v>#DIV/0!</v>
      </c>
      <c r="L3" t="e" cm="1">
        <f t="array" ref="L3">_xlfn.IFS(I3=100,100, I3=99,90, I3=98,80, I3=97,70, I3=96,60, I3=95,50, I3=94,40, I3=93,30, I3=92,20, I3=92,20, I3=91,10, I3&lt;=90,0)</f>
        <v>#DIV/0!</v>
      </c>
      <c r="M3" t="e">
        <f>(Table2[[#This Row],[QUALITY PTS]]*0.6)+(Table2[[#This Row],[DELIVERY PTS]]*0.4)</f>
        <v>#DIV/0!</v>
      </c>
      <c r="N3" t="e">
        <f>_xlfn.RANK.EQ(Table2[[#This Row],[Total Point Score]],Table2[Total Point Score],0)</f>
        <v>#DIV/0!</v>
      </c>
    </row>
    <row r="4" spans="1:14">
      <c r="A4" s="36" t="s">
        <v>87</v>
      </c>
      <c r="B4" s="37"/>
      <c r="C4" s="37"/>
      <c r="D4" s="37"/>
      <c r="E4" s="38"/>
      <c r="F4" s="38"/>
      <c r="H4" s="25" t="e">
        <f t="shared" si="0"/>
        <v>#DIV/0!</v>
      </c>
      <c r="I4" s="25" t="e">
        <f t="shared" si="1"/>
        <v>#DIV/0!</v>
      </c>
      <c r="K4" t="e">
        <f t="shared" si="2"/>
        <v>#DIV/0!</v>
      </c>
      <c r="L4" t="e" cm="1">
        <f t="array" ref="L4">_xlfn.IFS(I4=100,100, I4=99,90, I4=98,80, I4=97,70, I4=96,60, I4=95,50, I4=94,40, I4=93,30, I4=92,20, I4=92,20, I4=91,10, I4&lt;=90,0)</f>
        <v>#DIV/0!</v>
      </c>
      <c r="M4" t="e">
        <f>(Table2[[#This Row],[QUALITY PTS]]*0.6)+(Table2[[#This Row],[DELIVERY PTS]]*0.4)</f>
        <v>#DIV/0!</v>
      </c>
      <c r="N4" t="e">
        <f>_xlfn.RANK.EQ(Table2[[#This Row],[Total Point Score]],Table2[Total Point Score],0)</f>
        <v>#DIV/0!</v>
      </c>
    </row>
  </sheetData>
  <sheetProtection insertRows="0" sort="0" autoFilter="0"/>
  <sortState xmlns:xlrd2="http://schemas.microsoft.com/office/spreadsheetml/2017/richdata2" ref="A3:G4">
    <sortCondition ref="G3:G4"/>
  </sortState>
  <mergeCells count="3">
    <mergeCell ref="A1:F1"/>
    <mergeCell ref="H1:I1"/>
    <mergeCell ref="K1:M1"/>
  </mergeCells>
  <pageMargins left="0.7" right="0.7" top="0.75" bottom="0.75" header="0.3" footer="0.3"/>
  <pageSetup scale="94" orientation="landscape" horizontalDpi="0" verticalDpi="0"/>
  <tableParts count="1">
    <tablePart r:id="rId1"/>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1A2F85-A1B6-FA49-B4D5-B843D0DB4674}">
  <sheetPr>
    <tabColor rgb="FFFF0000"/>
  </sheetPr>
  <dimension ref="A1:I166"/>
  <sheetViews>
    <sheetView topLeftCell="A15" workbookViewId="0">
      <selection activeCell="C15" sqref="C15:G15"/>
    </sheetView>
  </sheetViews>
  <sheetFormatPr defaultColWidth="11" defaultRowHeight="15.95"/>
  <cols>
    <col min="1" max="1" width="3.875" customWidth="1"/>
    <col min="2" max="2" width="9.625" customWidth="1"/>
    <col min="3" max="3" width="34.625" customWidth="1"/>
    <col min="4" max="5" width="33.5" customWidth="1"/>
    <col min="6" max="6" width="10.125" customWidth="1"/>
    <col min="7" max="7" width="11" customWidth="1"/>
    <col min="8" max="8" width="8.125" customWidth="1"/>
    <col min="9" max="9" width="2" customWidth="1"/>
  </cols>
  <sheetData>
    <row r="1" spans="1:9">
      <c r="A1" s="2"/>
      <c r="B1" s="2"/>
      <c r="C1" s="2"/>
      <c r="D1" s="2"/>
      <c r="E1" s="2"/>
      <c r="F1" s="2"/>
      <c r="G1" s="2"/>
      <c r="H1" s="2"/>
      <c r="I1" s="2"/>
    </row>
    <row r="2" spans="1:9" ht="22.7">
      <c r="A2" s="2"/>
      <c r="B2" s="3" t="s">
        <v>88</v>
      </c>
      <c r="C2" s="2"/>
      <c r="D2" s="2"/>
      <c r="E2" s="2"/>
      <c r="F2" s="2"/>
      <c r="G2" s="2"/>
      <c r="H2" s="2"/>
      <c r="I2" s="2"/>
    </row>
    <row r="3" spans="1:9" ht="16.350000000000001" thickBot="1">
      <c r="A3" s="2"/>
      <c r="B3" s="5"/>
      <c r="C3" s="5"/>
      <c r="D3" s="5"/>
      <c r="E3" s="5"/>
      <c r="F3" s="5"/>
      <c r="G3" s="5"/>
      <c r="H3" s="5"/>
      <c r="I3" s="5"/>
    </row>
    <row r="4" spans="1:9">
      <c r="A4" s="2"/>
      <c r="B4" s="4" t="s">
        <v>1</v>
      </c>
      <c r="C4" s="2"/>
      <c r="D4" s="2"/>
      <c r="E4" s="2"/>
      <c r="F4" s="2"/>
      <c r="G4" s="2"/>
      <c r="H4" s="2"/>
      <c r="I4" s="2"/>
    </row>
    <row r="5" spans="1:9">
      <c r="A5" s="2"/>
      <c r="B5" s="6" t="s">
        <v>89</v>
      </c>
      <c r="C5" s="2"/>
      <c r="D5" s="2"/>
      <c r="E5" s="2"/>
      <c r="F5" s="2"/>
      <c r="G5" s="2"/>
      <c r="H5" s="2"/>
      <c r="I5" s="2"/>
    </row>
    <row r="6" spans="1:9">
      <c r="A6" s="2"/>
      <c r="B6" s="2"/>
      <c r="C6" s="2"/>
      <c r="D6" s="2"/>
      <c r="E6" s="2"/>
      <c r="F6" s="2"/>
      <c r="G6" s="2"/>
      <c r="H6" s="2"/>
      <c r="I6" s="2"/>
    </row>
    <row r="7" spans="1:9">
      <c r="A7" s="2"/>
      <c r="B7" s="2"/>
      <c r="C7" s="2"/>
      <c r="D7" s="2"/>
      <c r="E7" s="2"/>
      <c r="F7" s="2"/>
      <c r="G7" s="2"/>
      <c r="H7" s="2"/>
      <c r="I7" s="2"/>
    </row>
    <row r="8" spans="1:9">
      <c r="A8" s="2"/>
      <c r="B8" s="2"/>
      <c r="C8" s="2"/>
      <c r="D8" s="2"/>
      <c r="E8" s="2"/>
      <c r="F8" s="2"/>
      <c r="G8" s="2"/>
      <c r="H8" s="2"/>
      <c r="I8" s="2"/>
    </row>
    <row r="9" spans="1:9">
      <c r="A9" s="2"/>
      <c r="B9" s="2"/>
      <c r="C9" s="2"/>
      <c r="D9" s="2"/>
      <c r="E9" s="2"/>
      <c r="F9" s="2"/>
      <c r="G9" s="2"/>
      <c r="H9" s="2"/>
      <c r="I9" s="2"/>
    </row>
    <row r="10" spans="1:9">
      <c r="A10" s="2"/>
      <c r="B10" s="2"/>
      <c r="C10" s="2"/>
      <c r="D10" s="2"/>
      <c r="E10" s="2"/>
      <c r="F10" s="2"/>
      <c r="G10" s="2"/>
      <c r="H10" s="2"/>
      <c r="I10" s="2"/>
    </row>
    <row r="11" spans="1:9">
      <c r="A11" s="2"/>
      <c r="B11" s="2"/>
      <c r="C11" s="2"/>
      <c r="D11" s="2"/>
      <c r="E11" s="2"/>
      <c r="F11" s="2"/>
      <c r="G11" s="2"/>
      <c r="H11" s="2"/>
      <c r="I11" s="2"/>
    </row>
    <row r="12" spans="1:9">
      <c r="A12" s="2"/>
      <c r="B12" s="2"/>
      <c r="C12" s="2"/>
      <c r="D12" s="2"/>
      <c r="E12" s="2"/>
      <c r="F12" s="2"/>
      <c r="G12" s="2"/>
      <c r="H12" s="2"/>
      <c r="I12" s="2"/>
    </row>
    <row r="13" spans="1:9">
      <c r="A13" s="2"/>
      <c r="B13" s="6" t="s">
        <v>4</v>
      </c>
      <c r="C13" s="2"/>
      <c r="D13" s="2"/>
      <c r="E13" s="2"/>
      <c r="F13" s="2"/>
      <c r="G13" s="2"/>
      <c r="H13" s="2"/>
      <c r="I13" s="2"/>
    </row>
    <row r="14" spans="1:9">
      <c r="A14" s="2"/>
      <c r="B14" s="6"/>
      <c r="C14" s="8"/>
      <c r="D14" s="8"/>
      <c r="E14" s="8"/>
      <c r="F14" s="8"/>
      <c r="G14" s="8"/>
      <c r="H14" s="8"/>
      <c r="I14" s="8"/>
    </row>
    <row r="15" spans="1:9">
      <c r="A15" s="7"/>
      <c r="B15" s="7"/>
      <c r="C15" s="52" t="s">
        <v>90</v>
      </c>
      <c r="D15" s="52"/>
      <c r="E15" s="52"/>
      <c r="F15" s="52"/>
      <c r="G15" s="52"/>
      <c r="H15" s="9"/>
      <c r="I15" s="9"/>
    </row>
    <row r="16" spans="1:9">
      <c r="A16" s="7"/>
      <c r="B16" s="7"/>
      <c r="C16" s="11"/>
      <c r="D16" s="11"/>
      <c r="E16" s="11"/>
      <c r="F16" s="11"/>
      <c r="G16" s="11"/>
      <c r="H16" s="9"/>
      <c r="I16" s="9"/>
    </row>
    <row r="17" spans="1:9">
      <c r="A17" s="2"/>
      <c r="B17" s="2"/>
      <c r="C17" s="52" t="s">
        <v>91</v>
      </c>
      <c r="D17" s="52"/>
      <c r="E17" s="52"/>
      <c r="F17" s="52"/>
      <c r="G17" s="52"/>
      <c r="H17" s="9"/>
      <c r="I17" s="9"/>
    </row>
    <row r="18" spans="1:9">
      <c r="A18" s="2"/>
      <c r="B18" s="2"/>
      <c r="C18" s="11"/>
      <c r="D18" s="11"/>
      <c r="E18" s="11"/>
      <c r="F18" s="11"/>
      <c r="G18" s="11"/>
      <c r="H18" s="9"/>
      <c r="I18" s="9"/>
    </row>
    <row r="19" spans="1:9">
      <c r="A19" s="2"/>
      <c r="B19" s="2"/>
      <c r="C19" s="11" t="s">
        <v>92</v>
      </c>
      <c r="D19" s="11"/>
      <c r="E19" s="11"/>
      <c r="F19" s="11"/>
      <c r="G19" s="11"/>
      <c r="H19" s="9"/>
      <c r="I19" s="9"/>
    </row>
    <row r="20" spans="1:9">
      <c r="A20" s="2"/>
      <c r="B20" s="2"/>
      <c r="C20" s="11" t="s">
        <v>93</v>
      </c>
      <c r="D20" s="11"/>
      <c r="E20" s="11"/>
      <c r="F20" s="11"/>
      <c r="G20" s="11"/>
      <c r="H20" s="9"/>
      <c r="I20" s="9"/>
    </row>
    <row r="21" spans="1:9">
      <c r="A21" s="2"/>
      <c r="B21" s="2"/>
      <c r="C21" s="11"/>
      <c r="D21" s="11"/>
      <c r="E21" s="11"/>
      <c r="F21" s="11"/>
      <c r="G21" s="11"/>
      <c r="H21" s="9"/>
      <c r="I21" s="9"/>
    </row>
    <row r="22" spans="1:9">
      <c r="A22" s="2"/>
      <c r="B22" s="2"/>
      <c r="C22" s="52" t="s">
        <v>94</v>
      </c>
      <c r="D22" s="52"/>
      <c r="E22" s="52"/>
      <c r="F22" s="52"/>
      <c r="G22" s="52"/>
      <c r="H22" s="9"/>
      <c r="I22" s="9"/>
    </row>
    <row r="23" spans="1:9">
      <c r="A23" s="2"/>
      <c r="B23" s="2"/>
      <c r="C23" s="11" t="s">
        <v>95</v>
      </c>
      <c r="D23" s="11"/>
      <c r="E23" s="11"/>
      <c r="F23" s="11"/>
      <c r="G23" s="11"/>
      <c r="H23" s="9"/>
      <c r="I23" s="9"/>
    </row>
    <row r="24" spans="1:9">
      <c r="A24" s="2"/>
      <c r="B24" s="2"/>
      <c r="C24" s="11"/>
      <c r="D24" s="11"/>
      <c r="E24" s="11"/>
      <c r="F24" s="11"/>
      <c r="G24" s="11"/>
      <c r="H24" s="9"/>
      <c r="I24" s="9"/>
    </row>
    <row r="25" spans="1:9">
      <c r="A25" s="2"/>
      <c r="B25" s="2"/>
      <c r="C25" s="11" t="s">
        <v>96</v>
      </c>
      <c r="D25" s="11"/>
      <c r="E25" s="11"/>
      <c r="F25" s="11"/>
      <c r="G25" s="11"/>
      <c r="H25" s="9"/>
      <c r="I25" s="9"/>
    </row>
    <row r="26" spans="1:9">
      <c r="A26" s="2"/>
      <c r="B26" s="2"/>
      <c r="C26" s="52"/>
      <c r="D26" s="52"/>
      <c r="E26" s="52"/>
      <c r="F26" s="52"/>
      <c r="G26" s="52"/>
      <c r="H26" s="10"/>
      <c r="I26" s="10"/>
    </row>
    <row r="27" spans="1:9">
      <c r="A27" s="2"/>
      <c r="B27" s="2"/>
      <c r="C27" s="11"/>
      <c r="D27" s="11"/>
      <c r="E27" s="11"/>
      <c r="F27" s="11"/>
      <c r="G27" s="11"/>
      <c r="H27" s="10"/>
      <c r="I27" s="10"/>
    </row>
    <row r="28" spans="1:9">
      <c r="A28" s="2"/>
      <c r="B28" s="2"/>
      <c r="C28" s="52"/>
      <c r="D28" s="52"/>
      <c r="E28" s="52"/>
      <c r="F28" s="52"/>
      <c r="G28" s="52"/>
      <c r="H28" s="10"/>
      <c r="I28" s="10"/>
    </row>
    <row r="29" spans="1:9">
      <c r="A29" s="2"/>
      <c r="B29" s="2"/>
      <c r="C29" s="52"/>
      <c r="D29" s="52"/>
      <c r="E29" s="52"/>
      <c r="F29" s="52"/>
      <c r="G29" s="11"/>
      <c r="H29" s="10"/>
      <c r="I29" s="10"/>
    </row>
    <row r="30" spans="1:9">
      <c r="A30" s="2"/>
      <c r="B30" s="2"/>
      <c r="C30" s="11"/>
      <c r="D30" s="11"/>
      <c r="E30" s="11"/>
      <c r="F30" s="11"/>
      <c r="G30" s="11"/>
      <c r="H30" s="10"/>
      <c r="I30" s="10"/>
    </row>
    <row r="31" spans="1:9">
      <c r="A31" s="2"/>
      <c r="B31" s="2"/>
      <c r="C31" s="11"/>
      <c r="D31" s="11"/>
      <c r="E31" s="11"/>
      <c r="F31" s="11"/>
      <c r="G31" s="11"/>
      <c r="H31" s="10"/>
      <c r="I31" s="10"/>
    </row>
    <row r="32" spans="1:9">
      <c r="A32" s="2"/>
      <c r="B32" s="2"/>
      <c r="C32" s="11"/>
      <c r="D32" s="11"/>
      <c r="E32" s="11"/>
      <c r="F32" s="11"/>
      <c r="G32" s="11"/>
      <c r="H32" s="10"/>
      <c r="I32" s="10"/>
    </row>
    <row r="33" spans="1:9">
      <c r="A33" s="2"/>
      <c r="B33" s="2"/>
      <c r="C33" s="11"/>
      <c r="D33" s="11"/>
      <c r="E33" s="11"/>
      <c r="F33" s="11"/>
      <c r="G33" s="11"/>
      <c r="H33" s="10"/>
      <c r="I33" s="10"/>
    </row>
    <row r="34" spans="1:9">
      <c r="A34" s="2"/>
      <c r="B34" s="2"/>
      <c r="C34" s="52"/>
      <c r="D34" s="52"/>
      <c r="E34" s="52"/>
      <c r="F34" s="52"/>
      <c r="G34" s="52"/>
      <c r="H34" s="2"/>
      <c r="I34" s="2"/>
    </row>
    <row r="35" spans="1:9">
      <c r="A35" s="2"/>
      <c r="B35" s="2"/>
      <c r="C35" s="52"/>
      <c r="D35" s="52"/>
      <c r="E35" s="52"/>
      <c r="F35" s="52"/>
      <c r="G35" s="52"/>
      <c r="H35" s="10"/>
      <c r="I35" s="10"/>
    </row>
    <row r="36" spans="1:9">
      <c r="A36" s="2"/>
      <c r="B36" s="2"/>
      <c r="C36" s="52"/>
      <c r="D36" s="52"/>
      <c r="E36" s="52"/>
      <c r="F36" s="52"/>
      <c r="G36" s="52"/>
      <c r="H36" s="10"/>
      <c r="I36" s="10"/>
    </row>
    <row r="37" spans="1:9">
      <c r="A37" s="2"/>
      <c r="B37" s="2"/>
      <c r="C37" s="52"/>
      <c r="D37" s="52"/>
      <c r="E37" s="52"/>
      <c r="F37" s="52"/>
      <c r="G37" s="52"/>
      <c r="H37" s="2"/>
      <c r="I37" s="2"/>
    </row>
    <row r="38" spans="1:9">
      <c r="A38" s="2"/>
      <c r="B38" s="2"/>
      <c r="C38" s="52"/>
      <c r="D38" s="52"/>
      <c r="E38" s="52"/>
      <c r="F38" s="52"/>
      <c r="G38" s="52"/>
      <c r="H38" s="2"/>
      <c r="I38" s="2"/>
    </row>
    <row r="39" spans="1:9">
      <c r="A39" s="2"/>
      <c r="B39" s="2"/>
      <c r="C39" s="52"/>
      <c r="D39" s="52"/>
      <c r="E39" s="52"/>
      <c r="F39" s="52"/>
      <c r="G39" s="52"/>
      <c r="H39" s="2"/>
      <c r="I39" s="2"/>
    </row>
    <row r="40" spans="1:9">
      <c r="A40" s="2"/>
      <c r="B40" s="2"/>
      <c r="C40" s="52"/>
      <c r="D40" s="52"/>
      <c r="E40" s="52"/>
      <c r="F40" s="52"/>
      <c r="G40" s="52"/>
      <c r="H40" s="2"/>
      <c r="I40" s="2"/>
    </row>
    <row r="41" spans="1:9">
      <c r="A41" s="2"/>
      <c r="B41" s="2"/>
      <c r="C41" s="52"/>
      <c r="D41" s="52"/>
      <c r="E41" s="52"/>
      <c r="F41" s="52"/>
      <c r="G41" s="52"/>
      <c r="H41" s="2"/>
      <c r="I41" s="2"/>
    </row>
    <row r="42" spans="1:9">
      <c r="A42" s="2"/>
      <c r="B42" s="2"/>
      <c r="C42" s="2"/>
      <c r="D42" s="2"/>
      <c r="E42" s="2"/>
      <c r="F42" s="2"/>
      <c r="G42" s="2"/>
      <c r="H42" s="2"/>
      <c r="I42" s="2"/>
    </row>
    <row r="43" spans="1:9">
      <c r="A43" s="2"/>
      <c r="B43" s="2"/>
      <c r="C43" s="2"/>
      <c r="D43" s="2"/>
      <c r="E43" s="2"/>
      <c r="F43" s="2"/>
      <c r="G43" s="2"/>
      <c r="H43" s="2"/>
      <c r="I43" s="2"/>
    </row>
    <row r="44" spans="1:9">
      <c r="A44" s="2"/>
      <c r="B44" s="2"/>
      <c r="C44" s="2"/>
      <c r="D44" s="2"/>
      <c r="E44" s="2"/>
      <c r="F44" s="2"/>
      <c r="G44" s="2"/>
      <c r="H44" s="2"/>
      <c r="I44" s="2"/>
    </row>
    <row r="45" spans="1:9">
      <c r="A45" s="2"/>
      <c r="B45" s="2"/>
      <c r="C45" s="2"/>
      <c r="D45" s="2"/>
      <c r="E45" s="2"/>
      <c r="F45" s="2"/>
      <c r="G45" s="2"/>
      <c r="H45" s="2"/>
      <c r="I45" s="2"/>
    </row>
    <row r="46" spans="1:9">
      <c r="A46" s="2"/>
      <c r="B46" s="2"/>
      <c r="C46" s="2"/>
      <c r="D46" s="2"/>
      <c r="E46" s="2"/>
      <c r="F46" s="2"/>
      <c r="G46" s="2"/>
      <c r="H46" s="2"/>
      <c r="I46" s="2"/>
    </row>
    <row r="47" spans="1:9">
      <c r="A47" s="2"/>
      <c r="B47" s="2"/>
      <c r="C47" s="2"/>
      <c r="D47" s="2"/>
      <c r="E47" s="2"/>
      <c r="F47" s="2"/>
      <c r="G47" s="2"/>
      <c r="H47" s="2"/>
      <c r="I47" s="2"/>
    </row>
    <row r="48" spans="1:9">
      <c r="A48" s="2"/>
      <c r="B48" s="2"/>
      <c r="C48" s="2"/>
      <c r="D48" s="2"/>
      <c r="E48" s="2"/>
      <c r="F48" s="2"/>
      <c r="G48" s="2"/>
      <c r="H48" s="2"/>
      <c r="I48" s="2"/>
    </row>
    <row r="49" spans="1:9">
      <c r="A49" s="2"/>
      <c r="B49" s="2"/>
      <c r="C49" s="2"/>
      <c r="D49" s="2"/>
      <c r="E49" s="2"/>
      <c r="F49" s="2"/>
      <c r="G49" s="2"/>
      <c r="H49" s="2"/>
      <c r="I49" s="2"/>
    </row>
    <row r="50" spans="1:9">
      <c r="A50" s="2"/>
      <c r="B50" s="2"/>
      <c r="C50" s="2"/>
      <c r="D50" s="2"/>
      <c r="E50" s="2"/>
      <c r="F50" s="2"/>
      <c r="G50" s="2"/>
      <c r="H50" s="2"/>
      <c r="I50" s="2"/>
    </row>
    <row r="51" spans="1:9">
      <c r="A51" s="2"/>
      <c r="B51" s="2"/>
      <c r="C51" s="2"/>
      <c r="D51" s="2"/>
      <c r="E51" s="2"/>
      <c r="F51" s="2"/>
      <c r="G51" s="2"/>
      <c r="H51" s="2"/>
      <c r="I51" s="2"/>
    </row>
    <row r="52" spans="1:9">
      <c r="A52" s="2"/>
      <c r="B52" s="2"/>
      <c r="C52" s="2"/>
      <c r="D52" s="2"/>
      <c r="E52" s="2"/>
      <c r="F52" s="2"/>
      <c r="G52" s="2"/>
      <c r="H52" s="2"/>
      <c r="I52" s="2"/>
    </row>
    <row r="53" spans="1:9">
      <c r="A53" s="2"/>
      <c r="B53" s="2"/>
      <c r="C53" s="2"/>
      <c r="D53" s="2"/>
      <c r="E53" s="2"/>
      <c r="F53" s="2"/>
      <c r="G53" s="2"/>
      <c r="H53" s="2"/>
      <c r="I53" s="2"/>
    </row>
    <row r="54" spans="1:9">
      <c r="A54" s="2"/>
      <c r="B54" s="2"/>
      <c r="C54" s="2"/>
      <c r="D54" s="2"/>
      <c r="E54" s="2"/>
      <c r="F54" s="2"/>
      <c r="G54" s="2"/>
      <c r="H54" s="2"/>
      <c r="I54" s="2"/>
    </row>
    <row r="55" spans="1:9">
      <c r="A55" s="2"/>
      <c r="B55" s="2"/>
      <c r="C55" s="2"/>
      <c r="D55" s="2"/>
      <c r="E55" s="2"/>
      <c r="F55" s="2"/>
      <c r="G55" s="2"/>
      <c r="H55" s="2"/>
      <c r="I55" s="2"/>
    </row>
    <row r="56" spans="1:9">
      <c r="A56" s="2"/>
      <c r="B56" s="2"/>
      <c r="C56" s="2"/>
      <c r="D56" s="2"/>
      <c r="E56" s="2"/>
      <c r="F56" s="2"/>
      <c r="G56" s="2"/>
      <c r="H56" s="2"/>
      <c r="I56" s="2"/>
    </row>
    <row r="57" spans="1:9">
      <c r="A57" s="2"/>
      <c r="B57" s="2"/>
      <c r="C57" s="2"/>
      <c r="D57" s="2"/>
      <c r="E57" s="2"/>
      <c r="F57" s="2"/>
      <c r="G57" s="2"/>
      <c r="H57" s="2"/>
      <c r="I57" s="2"/>
    </row>
    <row r="58" spans="1:9">
      <c r="A58" s="2"/>
      <c r="B58" s="2"/>
      <c r="C58" s="2"/>
      <c r="D58" s="2"/>
      <c r="E58" s="2"/>
      <c r="F58" s="2"/>
      <c r="G58" s="2"/>
      <c r="H58" s="2"/>
      <c r="I58" s="2"/>
    </row>
    <row r="59" spans="1:9">
      <c r="A59" s="2"/>
      <c r="B59" s="2"/>
      <c r="C59" s="2"/>
      <c r="D59" s="2"/>
      <c r="E59" s="2"/>
      <c r="F59" s="2"/>
      <c r="G59" s="2"/>
      <c r="H59" s="2"/>
      <c r="I59" s="2"/>
    </row>
    <row r="60" spans="1:9">
      <c r="A60" s="2"/>
      <c r="B60" s="2"/>
      <c r="C60" s="2"/>
      <c r="D60" s="2"/>
      <c r="E60" s="2"/>
      <c r="F60" s="2"/>
      <c r="G60" s="2"/>
      <c r="H60" s="2"/>
      <c r="I60" s="2"/>
    </row>
    <row r="61" spans="1:9">
      <c r="A61" s="2"/>
      <c r="B61" s="2"/>
      <c r="C61" s="2"/>
      <c r="D61" s="2"/>
      <c r="E61" s="2"/>
      <c r="F61" s="2"/>
      <c r="G61" s="2"/>
      <c r="H61" s="2"/>
      <c r="I61" s="2"/>
    </row>
    <row r="62" spans="1:9">
      <c r="A62" s="2"/>
      <c r="B62" s="2"/>
      <c r="C62" s="2"/>
      <c r="D62" s="2"/>
      <c r="E62" s="2"/>
      <c r="F62" s="2"/>
      <c r="G62" s="2"/>
      <c r="H62" s="2"/>
      <c r="I62" s="2"/>
    </row>
    <row r="63" spans="1:9">
      <c r="A63" s="2"/>
      <c r="B63" s="2"/>
      <c r="C63" s="2"/>
      <c r="D63" s="2"/>
      <c r="E63" s="2"/>
      <c r="F63" s="2"/>
      <c r="G63" s="2"/>
      <c r="H63" s="2"/>
      <c r="I63" s="2"/>
    </row>
    <row r="64" spans="1:9">
      <c r="A64" s="2"/>
      <c r="B64" s="2"/>
      <c r="C64" s="2"/>
      <c r="D64" s="2"/>
      <c r="E64" s="2"/>
      <c r="F64" s="2"/>
      <c r="G64" s="2"/>
      <c r="H64" s="2"/>
      <c r="I64" s="2"/>
    </row>
    <row r="65" spans="1:9">
      <c r="A65" s="2"/>
      <c r="B65" s="2"/>
      <c r="C65" s="2"/>
      <c r="D65" s="2"/>
      <c r="E65" s="2"/>
      <c r="F65" s="2"/>
      <c r="G65" s="2"/>
      <c r="H65" s="2"/>
      <c r="I65" s="2"/>
    </row>
    <row r="66" spans="1:9">
      <c r="A66" s="2"/>
      <c r="B66" s="2"/>
      <c r="C66" s="2"/>
      <c r="D66" s="2"/>
      <c r="E66" s="2"/>
      <c r="F66" s="2"/>
      <c r="G66" s="2"/>
      <c r="H66" s="2"/>
      <c r="I66" s="2"/>
    </row>
    <row r="67" spans="1:9">
      <c r="A67" s="2"/>
      <c r="B67" s="2"/>
      <c r="C67" s="2"/>
      <c r="D67" s="2"/>
      <c r="E67" s="2"/>
      <c r="F67" s="2"/>
      <c r="G67" s="2"/>
      <c r="H67" s="2"/>
      <c r="I67" s="2"/>
    </row>
    <row r="68" spans="1:9">
      <c r="A68" s="2"/>
      <c r="B68" s="2"/>
      <c r="C68" s="2"/>
      <c r="D68" s="2"/>
      <c r="E68" s="2"/>
      <c r="F68" s="2"/>
      <c r="G68" s="2"/>
      <c r="H68" s="2"/>
      <c r="I68" s="2"/>
    </row>
    <row r="69" spans="1:9">
      <c r="A69" s="2"/>
      <c r="B69" s="2"/>
      <c r="C69" s="2"/>
      <c r="D69" s="2"/>
      <c r="E69" s="2"/>
      <c r="F69" s="2"/>
      <c r="G69" s="2"/>
      <c r="H69" s="2"/>
      <c r="I69" s="2"/>
    </row>
    <row r="70" spans="1:9">
      <c r="A70" s="2"/>
      <c r="B70" s="2"/>
      <c r="C70" s="2"/>
      <c r="D70" s="2"/>
      <c r="E70" s="2"/>
      <c r="F70" s="2"/>
      <c r="G70" s="2"/>
      <c r="H70" s="2"/>
      <c r="I70" s="2"/>
    </row>
    <row r="71" spans="1:9">
      <c r="A71" s="2"/>
      <c r="B71" s="2"/>
      <c r="C71" s="2"/>
      <c r="D71" s="2"/>
      <c r="E71" s="2"/>
      <c r="F71" s="2"/>
      <c r="G71" s="2"/>
      <c r="H71" s="2"/>
      <c r="I71" s="2"/>
    </row>
    <row r="72" spans="1:9">
      <c r="A72" s="2"/>
      <c r="B72" s="2"/>
      <c r="C72" s="2"/>
      <c r="D72" s="2"/>
      <c r="E72" s="2"/>
      <c r="F72" s="2"/>
      <c r="G72" s="2"/>
      <c r="H72" s="2"/>
      <c r="I72" s="2"/>
    </row>
    <row r="73" spans="1:9">
      <c r="A73" s="2"/>
      <c r="B73" s="2"/>
      <c r="C73" s="2"/>
      <c r="D73" s="2"/>
      <c r="E73" s="2"/>
      <c r="F73" s="2"/>
      <c r="G73" s="2"/>
      <c r="H73" s="2"/>
      <c r="I73" s="2"/>
    </row>
    <row r="74" spans="1:9">
      <c r="A74" s="2"/>
      <c r="B74" s="2"/>
      <c r="C74" s="2"/>
      <c r="D74" s="2"/>
      <c r="E74" s="2"/>
      <c r="F74" s="2"/>
      <c r="G74" s="2"/>
      <c r="H74" s="2"/>
      <c r="I74" s="2"/>
    </row>
    <row r="75" spans="1:9">
      <c r="A75" s="2"/>
      <c r="B75" s="2"/>
      <c r="C75" s="2"/>
      <c r="D75" s="2"/>
      <c r="E75" s="2"/>
      <c r="F75" s="2"/>
      <c r="G75" s="2"/>
      <c r="H75" s="2"/>
      <c r="I75" s="2"/>
    </row>
    <row r="76" spans="1:9">
      <c r="A76" s="2"/>
      <c r="B76" s="2"/>
      <c r="C76" s="2"/>
      <c r="D76" s="2"/>
      <c r="E76" s="2"/>
      <c r="F76" s="2"/>
      <c r="G76" s="2"/>
      <c r="H76" s="2"/>
      <c r="I76" s="2"/>
    </row>
    <row r="77" spans="1:9">
      <c r="A77" s="2"/>
      <c r="B77" s="2"/>
      <c r="C77" s="2"/>
      <c r="D77" s="2"/>
      <c r="E77" s="2"/>
      <c r="F77" s="2"/>
      <c r="G77" s="2"/>
      <c r="H77" s="2"/>
      <c r="I77" s="2"/>
    </row>
    <row r="78" spans="1:9">
      <c r="A78" s="2"/>
      <c r="B78" s="2"/>
      <c r="C78" s="2"/>
      <c r="D78" s="2"/>
      <c r="E78" s="2"/>
      <c r="F78" s="2"/>
      <c r="G78" s="2"/>
      <c r="H78" s="2"/>
      <c r="I78" s="2"/>
    </row>
    <row r="79" spans="1:9">
      <c r="A79" s="2"/>
      <c r="B79" s="2"/>
      <c r="C79" s="2"/>
      <c r="D79" s="2"/>
      <c r="E79" s="2"/>
      <c r="F79" s="2"/>
      <c r="G79" s="2"/>
      <c r="H79" s="2"/>
      <c r="I79" s="2"/>
    </row>
    <row r="80" spans="1:9">
      <c r="A80" s="2"/>
      <c r="B80" s="2"/>
      <c r="C80" s="2"/>
      <c r="D80" s="2"/>
      <c r="E80" s="2"/>
      <c r="F80" s="2"/>
      <c r="G80" s="2"/>
      <c r="H80" s="2"/>
      <c r="I80" s="2"/>
    </row>
    <row r="81" spans="1:9">
      <c r="A81" s="2"/>
      <c r="B81" s="2"/>
      <c r="C81" s="2"/>
      <c r="D81" s="2"/>
      <c r="E81" s="2"/>
      <c r="F81" s="2"/>
      <c r="G81" s="2"/>
      <c r="H81" s="2"/>
      <c r="I81" s="2"/>
    </row>
    <row r="82" spans="1:9">
      <c r="A82" s="2"/>
      <c r="B82" s="2"/>
      <c r="C82" s="2"/>
      <c r="D82" s="2"/>
      <c r="E82" s="2"/>
      <c r="F82" s="2"/>
      <c r="G82" s="2"/>
      <c r="H82" s="2"/>
      <c r="I82" s="2"/>
    </row>
    <row r="83" spans="1:9">
      <c r="A83" s="2"/>
      <c r="B83" s="2"/>
      <c r="C83" s="2"/>
      <c r="D83" s="2"/>
      <c r="E83" s="2"/>
      <c r="F83" s="2"/>
      <c r="G83" s="2"/>
      <c r="H83" s="2"/>
      <c r="I83" s="2"/>
    </row>
    <row r="84" spans="1:9">
      <c r="A84" s="2"/>
      <c r="B84" s="2"/>
      <c r="C84" s="2"/>
      <c r="D84" s="2"/>
      <c r="E84" s="2"/>
      <c r="F84" s="2"/>
      <c r="G84" s="2"/>
      <c r="H84" s="2"/>
      <c r="I84" s="2"/>
    </row>
    <row r="85" spans="1:9">
      <c r="A85" s="2"/>
      <c r="B85" s="2"/>
      <c r="C85" s="2"/>
      <c r="D85" s="2"/>
      <c r="E85" s="2"/>
      <c r="F85" s="2"/>
      <c r="G85" s="2"/>
      <c r="H85" s="2"/>
      <c r="I85" s="2"/>
    </row>
    <row r="86" spans="1:9">
      <c r="A86" s="2"/>
      <c r="B86" s="2"/>
      <c r="C86" s="2"/>
      <c r="D86" s="2"/>
      <c r="E86" s="2"/>
      <c r="F86" s="2"/>
      <c r="G86" s="2"/>
      <c r="H86" s="2"/>
      <c r="I86" s="2"/>
    </row>
    <row r="87" spans="1:9">
      <c r="A87" s="2"/>
      <c r="B87" s="2"/>
      <c r="C87" s="2"/>
      <c r="D87" s="2"/>
      <c r="E87" s="2"/>
      <c r="F87" s="2"/>
      <c r="G87" s="2"/>
      <c r="H87" s="2"/>
      <c r="I87" s="2"/>
    </row>
    <row r="88" spans="1:9">
      <c r="A88" s="2"/>
      <c r="B88" s="2"/>
      <c r="C88" s="2"/>
      <c r="D88" s="2"/>
      <c r="E88" s="2"/>
      <c r="F88" s="2"/>
      <c r="G88" s="2"/>
      <c r="H88" s="2"/>
      <c r="I88" s="2"/>
    </row>
    <row r="89" spans="1:9">
      <c r="A89" s="2"/>
      <c r="B89" s="2"/>
      <c r="C89" s="2"/>
      <c r="D89" s="2"/>
      <c r="E89" s="2"/>
      <c r="F89" s="2"/>
      <c r="G89" s="2"/>
      <c r="H89" s="2"/>
      <c r="I89" s="2"/>
    </row>
    <row r="90" spans="1:9">
      <c r="A90" s="2"/>
      <c r="B90" s="2"/>
      <c r="C90" s="2"/>
      <c r="D90" s="2"/>
      <c r="E90" s="2"/>
      <c r="F90" s="2"/>
      <c r="G90" s="2"/>
      <c r="H90" s="2"/>
      <c r="I90" s="2"/>
    </row>
    <row r="91" spans="1:9">
      <c r="A91" s="2"/>
      <c r="B91" s="2"/>
      <c r="C91" s="2"/>
      <c r="D91" s="2"/>
      <c r="E91" s="2"/>
      <c r="F91" s="2"/>
      <c r="G91" s="2"/>
      <c r="H91" s="2"/>
      <c r="I91" s="2"/>
    </row>
    <row r="92" spans="1:9">
      <c r="A92" s="2"/>
      <c r="B92" s="2"/>
      <c r="C92" s="2"/>
      <c r="D92" s="2"/>
      <c r="E92" s="2"/>
      <c r="F92" s="2"/>
      <c r="G92" s="2"/>
      <c r="H92" s="2"/>
      <c r="I92" s="2"/>
    </row>
    <row r="93" spans="1:9">
      <c r="A93" s="2"/>
      <c r="B93" s="2"/>
      <c r="C93" s="2"/>
      <c r="D93" s="2"/>
      <c r="E93" s="2"/>
      <c r="F93" s="2"/>
      <c r="G93" s="2"/>
      <c r="H93" s="2"/>
      <c r="I93" s="2"/>
    </row>
    <row r="94" spans="1:9">
      <c r="A94" s="2"/>
      <c r="B94" s="2"/>
      <c r="C94" s="2"/>
      <c r="D94" s="2"/>
      <c r="E94" s="2"/>
      <c r="F94" s="2"/>
      <c r="G94" s="2"/>
      <c r="H94" s="2"/>
      <c r="I94" s="2"/>
    </row>
    <row r="95" spans="1:9">
      <c r="A95" s="2"/>
      <c r="B95" s="2"/>
      <c r="C95" s="2"/>
      <c r="D95" s="2"/>
      <c r="E95" s="2"/>
      <c r="F95" s="2"/>
      <c r="G95" s="2"/>
      <c r="H95" s="2"/>
      <c r="I95" s="2"/>
    </row>
    <row r="96" spans="1:9">
      <c r="A96" s="2"/>
      <c r="B96" s="2"/>
      <c r="C96" s="2"/>
      <c r="D96" s="2"/>
      <c r="E96" s="2"/>
      <c r="F96" s="2"/>
      <c r="G96" s="2"/>
      <c r="H96" s="2"/>
      <c r="I96" s="2"/>
    </row>
    <row r="97" spans="1:9">
      <c r="A97" s="2"/>
      <c r="B97" s="2"/>
      <c r="C97" s="2"/>
      <c r="D97" s="2"/>
      <c r="E97" s="2"/>
      <c r="F97" s="2"/>
      <c r="G97" s="2"/>
      <c r="H97" s="2"/>
      <c r="I97" s="2"/>
    </row>
    <row r="98" spans="1:9">
      <c r="A98" s="2"/>
      <c r="B98" s="2"/>
      <c r="C98" s="2"/>
      <c r="D98" s="2"/>
      <c r="E98" s="2"/>
      <c r="F98" s="2"/>
      <c r="G98" s="2"/>
      <c r="H98" s="2"/>
      <c r="I98" s="2"/>
    </row>
    <row r="99" spans="1:9">
      <c r="A99" s="2"/>
      <c r="B99" s="2"/>
      <c r="C99" s="2"/>
      <c r="D99" s="2"/>
      <c r="E99" s="2"/>
      <c r="F99" s="2"/>
      <c r="G99" s="2"/>
      <c r="H99" s="2"/>
      <c r="I99" s="2"/>
    </row>
    <row r="100" spans="1:9">
      <c r="A100" s="2"/>
      <c r="B100" s="2"/>
      <c r="C100" s="2"/>
      <c r="D100" s="2"/>
      <c r="E100" s="2"/>
      <c r="F100" s="2"/>
      <c r="G100" s="2"/>
      <c r="H100" s="2"/>
      <c r="I100" s="2"/>
    </row>
    <row r="101" spans="1:9">
      <c r="A101" s="2"/>
      <c r="B101" s="2"/>
      <c r="C101" s="2"/>
      <c r="D101" s="2"/>
      <c r="E101" s="2"/>
      <c r="F101" s="2"/>
      <c r="G101" s="2"/>
      <c r="H101" s="2"/>
      <c r="I101" s="2"/>
    </row>
    <row r="102" spans="1:9">
      <c r="A102" s="2"/>
      <c r="B102" s="2"/>
      <c r="C102" s="2"/>
      <c r="D102" s="2"/>
      <c r="E102" s="2"/>
      <c r="F102" s="2"/>
      <c r="G102" s="2"/>
      <c r="H102" s="2"/>
      <c r="I102" s="2"/>
    </row>
    <row r="103" spans="1:9">
      <c r="A103" s="2"/>
      <c r="B103" s="2"/>
      <c r="C103" s="2"/>
      <c r="D103" s="2"/>
      <c r="E103" s="2"/>
      <c r="F103" s="2"/>
      <c r="G103" s="2"/>
      <c r="H103" s="2"/>
      <c r="I103" s="2"/>
    </row>
    <row r="104" spans="1:9">
      <c r="A104" s="2"/>
      <c r="B104" s="2"/>
      <c r="C104" s="2"/>
      <c r="D104" s="2"/>
      <c r="E104" s="2"/>
      <c r="F104" s="2"/>
      <c r="G104" s="2"/>
      <c r="H104" s="2"/>
      <c r="I104" s="2"/>
    </row>
    <row r="105" spans="1:9">
      <c r="A105" s="2"/>
      <c r="B105" s="2"/>
      <c r="C105" s="2"/>
      <c r="D105" s="2"/>
      <c r="E105" s="2"/>
      <c r="F105" s="2"/>
      <c r="G105" s="2"/>
      <c r="H105" s="2"/>
      <c r="I105" s="2"/>
    </row>
    <row r="106" spans="1:9">
      <c r="A106" s="2"/>
      <c r="B106" s="2"/>
      <c r="C106" s="2"/>
      <c r="D106" s="2"/>
      <c r="E106" s="2"/>
      <c r="F106" s="2"/>
      <c r="G106" s="2"/>
      <c r="H106" s="2"/>
      <c r="I106" s="2"/>
    </row>
    <row r="107" spans="1:9">
      <c r="A107" s="2"/>
      <c r="B107" s="2"/>
      <c r="C107" s="2"/>
      <c r="D107" s="2"/>
      <c r="E107" s="2"/>
      <c r="F107" s="2"/>
      <c r="G107" s="2"/>
      <c r="H107" s="2"/>
      <c r="I107" s="2"/>
    </row>
    <row r="108" spans="1:9">
      <c r="A108" s="2"/>
      <c r="B108" s="2"/>
      <c r="C108" s="2"/>
      <c r="D108" s="2"/>
      <c r="E108" s="2"/>
      <c r="F108" s="2"/>
      <c r="G108" s="2"/>
      <c r="H108" s="2"/>
      <c r="I108" s="2"/>
    </row>
    <row r="109" spans="1:9">
      <c r="A109" s="2"/>
      <c r="B109" s="2"/>
      <c r="C109" s="2"/>
      <c r="D109" s="2"/>
      <c r="E109" s="2"/>
      <c r="F109" s="2"/>
      <c r="G109" s="2"/>
      <c r="H109" s="2"/>
      <c r="I109" s="2"/>
    </row>
    <row r="110" spans="1:9">
      <c r="A110" s="2"/>
      <c r="B110" s="2"/>
      <c r="C110" s="2"/>
      <c r="D110" s="2"/>
      <c r="E110" s="2"/>
      <c r="F110" s="2"/>
      <c r="G110" s="2"/>
      <c r="H110" s="2"/>
      <c r="I110" s="2"/>
    </row>
    <row r="111" spans="1:9">
      <c r="A111" s="2"/>
      <c r="B111" s="2"/>
      <c r="C111" s="2"/>
      <c r="D111" s="2"/>
      <c r="E111" s="2"/>
      <c r="F111" s="2"/>
      <c r="G111" s="2"/>
      <c r="H111" s="2"/>
      <c r="I111" s="2"/>
    </row>
    <row r="112" spans="1:9">
      <c r="A112" s="2"/>
      <c r="B112" s="2"/>
      <c r="C112" s="2"/>
      <c r="D112" s="2"/>
      <c r="E112" s="2"/>
      <c r="F112" s="2"/>
      <c r="G112" s="2"/>
      <c r="H112" s="2"/>
      <c r="I112" s="2"/>
    </row>
    <row r="113" spans="1:9">
      <c r="A113" s="2"/>
      <c r="B113" s="2"/>
      <c r="C113" s="2"/>
      <c r="D113" s="2"/>
      <c r="E113" s="2"/>
      <c r="F113" s="2"/>
      <c r="G113" s="2"/>
      <c r="H113" s="2"/>
      <c r="I113" s="2"/>
    </row>
    <row r="114" spans="1:9">
      <c r="A114" s="2"/>
      <c r="B114" s="2"/>
      <c r="C114" s="2"/>
      <c r="D114" s="2"/>
      <c r="E114" s="2"/>
      <c r="F114" s="2"/>
      <c r="G114" s="2"/>
      <c r="H114" s="2"/>
      <c r="I114" s="2"/>
    </row>
    <row r="115" spans="1:9">
      <c r="A115" s="2"/>
      <c r="B115" s="2"/>
      <c r="C115" s="2"/>
      <c r="D115" s="2"/>
      <c r="E115" s="2"/>
      <c r="F115" s="2"/>
      <c r="G115" s="2"/>
      <c r="H115" s="2"/>
      <c r="I115" s="2"/>
    </row>
    <row r="116" spans="1:9">
      <c r="A116" s="2"/>
      <c r="B116" s="2"/>
      <c r="C116" s="2"/>
      <c r="D116" s="2"/>
      <c r="E116" s="2"/>
      <c r="F116" s="2"/>
      <c r="G116" s="2"/>
      <c r="H116" s="2"/>
      <c r="I116" s="2"/>
    </row>
    <row r="117" spans="1:9">
      <c r="A117" s="2"/>
      <c r="B117" s="2"/>
      <c r="C117" s="2"/>
      <c r="D117" s="2"/>
      <c r="E117" s="2"/>
      <c r="F117" s="2"/>
      <c r="G117" s="2"/>
      <c r="H117" s="2"/>
      <c r="I117" s="2"/>
    </row>
    <row r="118" spans="1:9">
      <c r="A118" s="2"/>
      <c r="B118" s="2"/>
      <c r="C118" s="2"/>
      <c r="D118" s="2"/>
      <c r="E118" s="2"/>
      <c r="F118" s="2"/>
      <c r="G118" s="2"/>
      <c r="H118" s="2"/>
      <c r="I118" s="2"/>
    </row>
    <row r="119" spans="1:9">
      <c r="A119" s="2"/>
      <c r="B119" s="2"/>
      <c r="C119" s="2"/>
      <c r="D119" s="2"/>
      <c r="E119" s="2"/>
      <c r="F119" s="2"/>
      <c r="G119" s="2"/>
      <c r="H119" s="2"/>
      <c r="I119" s="2"/>
    </row>
    <row r="120" spans="1:9">
      <c r="A120" s="2"/>
      <c r="B120" s="2"/>
      <c r="C120" s="2"/>
      <c r="D120" s="2"/>
      <c r="E120" s="2"/>
      <c r="F120" s="2"/>
      <c r="G120" s="2"/>
      <c r="H120" s="2"/>
      <c r="I120" s="2"/>
    </row>
    <row r="121" spans="1:9">
      <c r="A121" s="2"/>
      <c r="B121" s="2"/>
      <c r="C121" s="2"/>
      <c r="D121" s="2"/>
      <c r="E121" s="2"/>
      <c r="F121" s="2"/>
      <c r="G121" s="2"/>
      <c r="H121" s="2"/>
      <c r="I121" s="2"/>
    </row>
    <row r="122" spans="1:9">
      <c r="A122" s="2"/>
      <c r="B122" s="2"/>
      <c r="C122" s="2"/>
      <c r="D122" s="2"/>
      <c r="E122" s="2"/>
      <c r="F122" s="2"/>
      <c r="G122" s="2"/>
      <c r="H122" s="2"/>
      <c r="I122" s="2"/>
    </row>
    <row r="123" spans="1:9">
      <c r="A123" s="2"/>
      <c r="B123" s="2"/>
      <c r="C123" s="2"/>
      <c r="D123" s="2"/>
      <c r="E123" s="2"/>
      <c r="F123" s="2"/>
      <c r="G123" s="2"/>
      <c r="H123" s="2"/>
      <c r="I123" s="2"/>
    </row>
    <row r="124" spans="1:9">
      <c r="A124" s="2"/>
      <c r="B124" s="2"/>
      <c r="C124" s="2"/>
      <c r="D124" s="2"/>
      <c r="E124" s="2"/>
      <c r="F124" s="2"/>
      <c r="G124" s="2"/>
      <c r="H124" s="2"/>
      <c r="I124" s="2"/>
    </row>
    <row r="125" spans="1:9">
      <c r="A125" s="2"/>
      <c r="B125" s="2"/>
      <c r="C125" s="2"/>
      <c r="D125" s="2"/>
      <c r="E125" s="2"/>
      <c r="F125" s="2"/>
      <c r="G125" s="2"/>
      <c r="H125" s="2"/>
      <c r="I125" s="2"/>
    </row>
    <row r="126" spans="1:9">
      <c r="A126" s="2"/>
      <c r="B126" s="2"/>
      <c r="C126" s="2"/>
      <c r="D126" s="2"/>
      <c r="E126" s="2"/>
      <c r="F126" s="2"/>
      <c r="G126" s="2"/>
      <c r="H126" s="2"/>
      <c r="I126" s="2"/>
    </row>
    <row r="127" spans="1:9">
      <c r="A127" s="2"/>
      <c r="B127" s="2"/>
      <c r="C127" s="2"/>
      <c r="D127" s="2"/>
      <c r="E127" s="2"/>
      <c r="F127" s="2"/>
      <c r="G127" s="2"/>
      <c r="H127" s="2"/>
      <c r="I127" s="2"/>
    </row>
    <row r="128" spans="1:9">
      <c r="A128" s="2"/>
      <c r="B128" s="2"/>
      <c r="C128" s="2"/>
      <c r="D128" s="2"/>
      <c r="E128" s="2"/>
      <c r="F128" s="2"/>
      <c r="G128" s="2"/>
      <c r="H128" s="2"/>
      <c r="I128" s="2"/>
    </row>
    <row r="129" spans="1:9">
      <c r="A129" s="2"/>
      <c r="B129" s="2"/>
      <c r="C129" s="2"/>
      <c r="D129" s="2"/>
      <c r="E129" s="2"/>
      <c r="F129" s="2"/>
      <c r="G129" s="2"/>
      <c r="H129" s="2"/>
      <c r="I129" s="2"/>
    </row>
    <row r="130" spans="1:9">
      <c r="A130" s="2"/>
      <c r="B130" s="2"/>
      <c r="C130" s="2"/>
      <c r="D130" s="2"/>
      <c r="E130" s="2"/>
      <c r="F130" s="2"/>
      <c r="G130" s="2"/>
      <c r="H130" s="2"/>
      <c r="I130" s="2"/>
    </row>
    <row r="131" spans="1:9">
      <c r="A131" s="2"/>
      <c r="B131" s="2"/>
      <c r="C131" s="2"/>
      <c r="D131" s="2"/>
      <c r="E131" s="2"/>
      <c r="F131" s="2"/>
      <c r="G131" s="2"/>
      <c r="H131" s="2"/>
      <c r="I131" s="2"/>
    </row>
    <row r="132" spans="1:9">
      <c r="A132" s="2"/>
      <c r="B132" s="2"/>
      <c r="C132" s="2"/>
      <c r="D132" s="2"/>
      <c r="E132" s="2"/>
      <c r="F132" s="2"/>
      <c r="G132" s="2"/>
      <c r="H132" s="2"/>
      <c r="I132" s="2"/>
    </row>
    <row r="133" spans="1:9">
      <c r="A133" s="2"/>
      <c r="B133" s="2"/>
      <c r="C133" s="2"/>
      <c r="D133" s="2"/>
      <c r="E133" s="2"/>
      <c r="F133" s="2"/>
      <c r="G133" s="2"/>
      <c r="H133" s="2"/>
      <c r="I133" s="2"/>
    </row>
    <row r="134" spans="1:9">
      <c r="A134" s="2"/>
      <c r="B134" s="2"/>
      <c r="C134" s="2"/>
      <c r="D134" s="2"/>
      <c r="E134" s="2"/>
      <c r="F134" s="2"/>
      <c r="G134" s="2"/>
      <c r="H134" s="2"/>
      <c r="I134" s="2"/>
    </row>
    <row r="135" spans="1:9">
      <c r="A135" s="2"/>
      <c r="B135" s="2"/>
      <c r="C135" s="2"/>
      <c r="D135" s="2"/>
      <c r="E135" s="2"/>
      <c r="F135" s="2"/>
      <c r="G135" s="2"/>
      <c r="H135" s="2"/>
      <c r="I135" s="2"/>
    </row>
    <row r="136" spans="1:9">
      <c r="A136" s="2"/>
      <c r="B136" s="2"/>
      <c r="C136" s="2"/>
      <c r="D136" s="2"/>
      <c r="E136" s="2"/>
      <c r="F136" s="2"/>
      <c r="G136" s="2"/>
      <c r="H136" s="2"/>
      <c r="I136" s="2"/>
    </row>
    <row r="137" spans="1:9">
      <c r="A137" s="2"/>
      <c r="B137" s="2"/>
      <c r="C137" s="2"/>
      <c r="D137" s="2"/>
      <c r="E137" s="2"/>
      <c r="F137" s="2"/>
      <c r="G137" s="2"/>
      <c r="H137" s="2"/>
      <c r="I137" s="2"/>
    </row>
    <row r="138" spans="1:9">
      <c r="A138" s="2"/>
      <c r="B138" s="2"/>
      <c r="C138" s="2"/>
      <c r="D138" s="2"/>
      <c r="E138" s="2"/>
      <c r="F138" s="2"/>
      <c r="G138" s="2"/>
      <c r="H138" s="2"/>
      <c r="I138" s="2"/>
    </row>
    <row r="139" spans="1:9">
      <c r="A139" s="2"/>
      <c r="B139" s="2"/>
      <c r="C139" s="2"/>
      <c r="D139" s="2"/>
      <c r="E139" s="2"/>
      <c r="F139" s="2"/>
      <c r="G139" s="2"/>
      <c r="H139" s="2"/>
      <c r="I139" s="2"/>
    </row>
    <row r="140" spans="1:9">
      <c r="A140" s="2"/>
      <c r="B140" s="2"/>
      <c r="C140" s="2"/>
      <c r="D140" s="2"/>
      <c r="E140" s="2"/>
      <c r="F140" s="2"/>
      <c r="G140" s="2"/>
      <c r="H140" s="2"/>
      <c r="I140" s="2"/>
    </row>
    <row r="141" spans="1:9">
      <c r="A141" s="2"/>
      <c r="B141" s="2"/>
      <c r="C141" s="2"/>
      <c r="D141" s="2"/>
      <c r="E141" s="2"/>
      <c r="F141" s="2"/>
      <c r="G141" s="2"/>
      <c r="H141" s="2"/>
      <c r="I141" s="2"/>
    </row>
    <row r="142" spans="1:9">
      <c r="A142" s="2"/>
      <c r="B142" s="2"/>
      <c r="C142" s="2"/>
      <c r="D142" s="2"/>
      <c r="E142" s="2"/>
      <c r="F142" s="2"/>
      <c r="G142" s="2"/>
      <c r="H142" s="2"/>
      <c r="I142" s="2"/>
    </row>
    <row r="143" spans="1:9">
      <c r="A143" s="2"/>
      <c r="B143" s="2"/>
      <c r="C143" s="2"/>
      <c r="D143" s="2"/>
      <c r="E143" s="2"/>
      <c r="F143" s="2"/>
      <c r="G143" s="2"/>
      <c r="H143" s="2"/>
      <c r="I143" s="2"/>
    </row>
    <row r="144" spans="1:9">
      <c r="A144" s="2"/>
      <c r="B144" s="2"/>
      <c r="C144" s="2"/>
      <c r="D144" s="2"/>
      <c r="E144" s="2"/>
      <c r="F144" s="2"/>
      <c r="G144" s="2"/>
      <c r="H144" s="2"/>
      <c r="I144" s="2"/>
    </row>
    <row r="145" spans="1:9">
      <c r="A145" s="2"/>
      <c r="B145" s="2"/>
      <c r="C145" s="2"/>
      <c r="D145" s="2"/>
      <c r="E145" s="2"/>
      <c r="F145" s="2"/>
      <c r="G145" s="2"/>
      <c r="H145" s="2"/>
      <c r="I145" s="2"/>
    </row>
    <row r="146" spans="1:9">
      <c r="A146" s="2"/>
      <c r="B146" s="2"/>
      <c r="C146" s="2"/>
      <c r="D146" s="2"/>
      <c r="E146" s="2"/>
      <c r="F146" s="2"/>
      <c r="G146" s="2"/>
      <c r="H146" s="2"/>
      <c r="I146" s="2"/>
    </row>
    <row r="147" spans="1:9">
      <c r="A147" s="2"/>
      <c r="B147" s="2"/>
      <c r="C147" s="2"/>
      <c r="D147" s="2"/>
      <c r="E147" s="2"/>
      <c r="F147" s="2"/>
      <c r="G147" s="2"/>
      <c r="H147" s="2"/>
      <c r="I147" s="2"/>
    </row>
    <row r="148" spans="1:9">
      <c r="A148" s="2"/>
      <c r="B148" s="2"/>
      <c r="C148" s="2"/>
      <c r="D148" s="2"/>
      <c r="E148" s="2"/>
      <c r="F148" s="2"/>
      <c r="G148" s="2"/>
      <c r="H148" s="2"/>
      <c r="I148" s="2"/>
    </row>
    <row r="149" spans="1:9">
      <c r="A149" s="2"/>
      <c r="B149" s="2"/>
      <c r="C149" s="2"/>
      <c r="D149" s="2"/>
      <c r="E149" s="2"/>
      <c r="F149" s="2"/>
      <c r="G149" s="2"/>
      <c r="H149" s="2"/>
      <c r="I149" s="2"/>
    </row>
    <row r="150" spans="1:9">
      <c r="A150" s="2"/>
      <c r="B150" s="2"/>
      <c r="C150" s="2"/>
      <c r="D150" s="2"/>
      <c r="E150" s="2"/>
      <c r="F150" s="2"/>
      <c r="G150" s="2"/>
      <c r="H150" s="2"/>
      <c r="I150" s="2"/>
    </row>
    <row r="151" spans="1:9">
      <c r="A151" s="2"/>
      <c r="B151" s="2"/>
      <c r="C151" s="2"/>
      <c r="D151" s="2"/>
      <c r="E151" s="2"/>
      <c r="F151" s="2"/>
      <c r="G151" s="2"/>
      <c r="H151" s="2"/>
      <c r="I151" s="2"/>
    </row>
    <row r="152" spans="1:9">
      <c r="A152" s="2"/>
      <c r="B152" s="2"/>
      <c r="C152" s="2"/>
      <c r="D152" s="2"/>
      <c r="E152" s="2"/>
      <c r="F152" s="2"/>
      <c r="G152" s="2"/>
      <c r="H152" s="2"/>
      <c r="I152" s="2"/>
    </row>
    <row r="153" spans="1:9">
      <c r="A153" s="2"/>
      <c r="B153" s="2"/>
      <c r="C153" s="2"/>
      <c r="D153" s="2"/>
      <c r="E153" s="2"/>
      <c r="F153" s="2"/>
      <c r="G153" s="2"/>
      <c r="H153" s="2"/>
      <c r="I153" s="2"/>
    </row>
    <row r="154" spans="1:9">
      <c r="A154" s="2"/>
      <c r="B154" s="2"/>
      <c r="C154" s="2"/>
      <c r="D154" s="2"/>
      <c r="E154" s="2"/>
      <c r="F154" s="2"/>
      <c r="G154" s="2"/>
      <c r="H154" s="2"/>
      <c r="I154" s="2"/>
    </row>
    <row r="155" spans="1:9">
      <c r="A155" s="2"/>
      <c r="B155" s="2"/>
      <c r="C155" s="2"/>
      <c r="D155" s="2"/>
      <c r="E155" s="2"/>
      <c r="F155" s="2"/>
      <c r="G155" s="2"/>
      <c r="H155" s="2"/>
      <c r="I155" s="2"/>
    </row>
    <row r="156" spans="1:9">
      <c r="A156" s="2"/>
      <c r="B156" s="2"/>
      <c r="C156" s="2"/>
      <c r="D156" s="2"/>
      <c r="E156" s="2"/>
      <c r="F156" s="2"/>
      <c r="G156" s="2"/>
      <c r="H156" s="2"/>
      <c r="I156" s="2"/>
    </row>
    <row r="157" spans="1:9">
      <c r="A157" s="2"/>
      <c r="B157" s="2"/>
      <c r="C157" s="2"/>
      <c r="D157" s="2"/>
      <c r="E157" s="2"/>
      <c r="F157" s="2"/>
      <c r="G157" s="2"/>
      <c r="H157" s="2"/>
      <c r="I157" s="2"/>
    </row>
    <row r="158" spans="1:9">
      <c r="A158" s="2"/>
      <c r="B158" s="2"/>
      <c r="C158" s="2"/>
      <c r="D158" s="2"/>
      <c r="E158" s="2"/>
      <c r="F158" s="2"/>
      <c r="G158" s="2"/>
      <c r="H158" s="2"/>
      <c r="I158" s="2"/>
    </row>
    <row r="159" spans="1:9">
      <c r="A159" s="2"/>
      <c r="B159" s="2"/>
      <c r="C159" s="2"/>
      <c r="D159" s="2"/>
      <c r="E159" s="2"/>
      <c r="F159" s="2"/>
      <c r="G159" s="2"/>
      <c r="H159" s="2"/>
      <c r="I159" s="2"/>
    </row>
    <row r="160" spans="1:9">
      <c r="A160" s="2"/>
      <c r="B160" s="2"/>
      <c r="C160" s="2"/>
      <c r="D160" s="2"/>
      <c r="E160" s="2"/>
      <c r="F160" s="2"/>
      <c r="G160" s="2"/>
      <c r="H160" s="2"/>
      <c r="I160" s="2"/>
    </row>
    <row r="161" spans="1:9">
      <c r="A161" s="2"/>
      <c r="B161" s="2"/>
      <c r="C161" s="2"/>
      <c r="D161" s="2"/>
      <c r="E161" s="2"/>
      <c r="F161" s="2"/>
      <c r="G161" s="2"/>
      <c r="H161" s="2"/>
      <c r="I161" s="2"/>
    </row>
    <row r="162" spans="1:9">
      <c r="A162" s="2"/>
      <c r="B162" s="2"/>
      <c r="C162" s="2"/>
      <c r="D162" s="2"/>
      <c r="E162" s="2"/>
      <c r="F162" s="2"/>
      <c r="G162" s="2"/>
      <c r="H162" s="2"/>
      <c r="I162" s="2"/>
    </row>
    <row r="163" spans="1:9">
      <c r="A163" s="2"/>
      <c r="B163" s="2"/>
      <c r="C163" s="2"/>
      <c r="D163" s="2"/>
      <c r="E163" s="2"/>
      <c r="F163" s="2"/>
      <c r="G163" s="2"/>
      <c r="H163" s="2"/>
      <c r="I163" s="2"/>
    </row>
    <row r="164" spans="1:9">
      <c r="A164" s="2"/>
      <c r="B164" s="2"/>
      <c r="C164" s="2"/>
      <c r="D164" s="2"/>
      <c r="E164" s="2"/>
      <c r="F164" s="2"/>
      <c r="G164" s="2"/>
      <c r="H164" s="2"/>
      <c r="I164" s="2"/>
    </row>
    <row r="165" spans="1:9">
      <c r="A165" s="2"/>
      <c r="B165" s="2"/>
      <c r="C165" s="2"/>
      <c r="D165" s="2"/>
      <c r="E165" s="2"/>
      <c r="F165" s="2"/>
      <c r="G165" s="2"/>
      <c r="H165" s="2"/>
      <c r="I165" s="2"/>
    </row>
    <row r="166" spans="1:9">
      <c r="A166" s="2"/>
      <c r="B166" s="2"/>
      <c r="C166" s="2"/>
      <c r="D166" s="2"/>
      <c r="E166" s="2"/>
      <c r="F166" s="2"/>
      <c r="G166" s="2"/>
      <c r="H166" s="2"/>
      <c r="I166" s="2"/>
    </row>
  </sheetData>
  <sheetProtection sheet="1" objects="1" scenarios="1"/>
  <mergeCells count="14">
    <mergeCell ref="C40:G40"/>
    <mergeCell ref="C41:G41"/>
    <mergeCell ref="C34:G34"/>
    <mergeCell ref="C35:G35"/>
    <mergeCell ref="C36:G36"/>
    <mergeCell ref="C37:G37"/>
    <mergeCell ref="C38:G38"/>
    <mergeCell ref="C39:G39"/>
    <mergeCell ref="C29:F29"/>
    <mergeCell ref="C15:G15"/>
    <mergeCell ref="C17:G17"/>
    <mergeCell ref="C22:G22"/>
    <mergeCell ref="C26:G26"/>
    <mergeCell ref="C28:G28"/>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8BE36C-E8BB-384C-A44D-39A4AD37FB8F}">
  <sheetPr>
    <tabColor rgb="FFFFFF00"/>
  </sheetPr>
  <dimension ref="A1:G4"/>
  <sheetViews>
    <sheetView workbookViewId="0">
      <selection activeCell="C3" sqref="C3"/>
    </sheetView>
  </sheetViews>
  <sheetFormatPr defaultColWidth="11" defaultRowHeight="15.95"/>
  <cols>
    <col min="1" max="1" width="13.625" customWidth="1"/>
    <col min="2" max="2" width="18.375" bestFit="1" customWidth="1"/>
    <col min="3" max="3" width="14.5" style="42" customWidth="1"/>
    <col min="4" max="4" width="24.875" style="42" customWidth="1"/>
    <col min="5" max="6" width="20.375" style="42" customWidth="1"/>
    <col min="7" max="7" width="23.125" customWidth="1"/>
  </cols>
  <sheetData>
    <row r="1" spans="1:7">
      <c r="A1" s="55" t="s">
        <v>70</v>
      </c>
      <c r="B1" s="55"/>
      <c r="C1" s="55"/>
      <c r="D1" s="57" t="s">
        <v>97</v>
      </c>
      <c r="E1" s="57"/>
      <c r="F1" s="57"/>
      <c r="G1" s="57"/>
    </row>
    <row r="2" spans="1:7">
      <c r="A2" t="s">
        <v>98</v>
      </c>
      <c r="B2" t="s">
        <v>99</v>
      </c>
      <c r="C2" s="42" t="s">
        <v>100</v>
      </c>
      <c r="D2" s="42" t="s">
        <v>101</v>
      </c>
      <c r="E2" s="42" t="s">
        <v>102</v>
      </c>
      <c r="F2" s="42" t="s">
        <v>103</v>
      </c>
      <c r="G2" t="s">
        <v>104</v>
      </c>
    </row>
    <row r="3" spans="1:7">
      <c r="A3" s="43"/>
      <c r="B3" s="44"/>
      <c r="D3" s="42" t="e">
        <f>VLOOKUP(Table3[[#This Row],[SUPPLIER ID]],Table2[],14,FALSE)</f>
        <v>#N/A</v>
      </c>
      <c r="E3" s="42" t="e">
        <f>((Table3[[#This Row],[SPEND RANK]]*0.6)+(Table3[[#This Row],[QUALITY/DELIVERY RANK]]*0.4))</f>
        <v>#N/A</v>
      </c>
      <c r="F3" s="42" t="e">
        <f>_xlfn.RANK.EQ(Table3[[#This Row],[WEIGHTED Value]],Table3[WEIGHTED Value],1)</f>
        <v>#N/A</v>
      </c>
      <c r="G3" t="e">
        <f>VLOOKUP(Table3[[#This Row],[SUPPLIER ID]],Table1[],10,0)</f>
        <v>#N/A</v>
      </c>
    </row>
    <row r="4" spans="1:7">
      <c r="A4" s="43"/>
      <c r="B4" s="44"/>
      <c r="D4" s="42" t="e">
        <f>VLOOKUP(Table3[[#This Row],[SUPPLIER ID]],Table2[],14,FALSE)</f>
        <v>#N/A</v>
      </c>
      <c r="E4" s="42" t="e">
        <f>((Table3[[#This Row],[SPEND RANK]]*0.6)+(Table3[[#This Row],[QUALITY/DELIVERY RANK]]*0.4))</f>
        <v>#N/A</v>
      </c>
      <c r="F4" s="42" t="e">
        <f>_xlfn.RANK.EQ(Table3[[#This Row],[WEIGHTED Value]],Table3[WEIGHTED Value],1)</f>
        <v>#N/A</v>
      </c>
      <c r="G4" t="e">
        <f>VLOOKUP(Table3[[#This Row],[SUPPLIER ID]],Table1[],10,0)</f>
        <v>#N/A</v>
      </c>
    </row>
  </sheetData>
  <sheetProtection insertRows="0" sort="0" autoFilter="0"/>
  <mergeCells count="2">
    <mergeCell ref="A1:C1"/>
    <mergeCell ref="D1:G1"/>
  </mergeCells>
  <phoneticPr fontId="7" type="noConversion"/>
  <pageMargins left="0.7" right="0.7" top="0.75" bottom="0.75" header="0.3" footer="0.3"/>
  <tableParts count="1">
    <tablePart r:id="rId1"/>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ec61b8d7-8052-45dd-b007-c509dd84ea81">
      <Terms xmlns="http://schemas.microsoft.com/office/infopath/2007/PartnerControls"/>
    </lcf76f155ced4ddcb4097134ff3c332f>
    <TaxCatchAll xmlns="577813fd-f81e-4579-9890-17a1faeb211b"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7B611815AD0E034680F8687B09A8F303" ma:contentTypeVersion="15" ma:contentTypeDescription="Create a new document." ma:contentTypeScope="" ma:versionID="9507eed8ca391ac94789f6efff492f7f">
  <xsd:schema xmlns:xsd="http://www.w3.org/2001/XMLSchema" xmlns:xs="http://www.w3.org/2001/XMLSchema" xmlns:p="http://schemas.microsoft.com/office/2006/metadata/properties" xmlns:ns2="ec61b8d7-8052-45dd-b007-c509dd84ea81" xmlns:ns3="577813fd-f81e-4579-9890-17a1faeb211b" targetNamespace="http://schemas.microsoft.com/office/2006/metadata/properties" ma:root="true" ma:fieldsID="096cf7f8eeb31150938f6a775399ba56" ns2:_="" ns3:_="">
    <xsd:import namespace="ec61b8d7-8052-45dd-b007-c509dd84ea81"/>
    <xsd:import namespace="577813fd-f81e-4579-9890-17a1faeb211b"/>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3:SharedWithUsers" minOccurs="0"/>
                <xsd:element ref="ns3:SharedWithDetails" minOccurs="0"/>
                <xsd:element ref="ns2:MediaServiceSearchPropertie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element ref="ns2:MediaLengthInSecond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c61b8d7-8052-45dd-b007-c509dd84ea8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3" nillable="true" ma:displayName="MediaServiceSearchProperties" ma:hidden="true" ma:internalName="MediaServiceSearchProperties" ma:readOnly="true">
      <xsd:simpleType>
        <xsd:restriction base="dms:Note"/>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78148ea5-30bb-4da7-acd0-1e6e8efbc308" ma:termSetId="09814cd3-568e-fe90-9814-8d621ff8fb84" ma:anchorId="fba54fb3-c3e1-fe81-a776-ca4b69148c4d" ma:open="true" ma:isKeyword="false">
      <xsd:complexType>
        <xsd:sequence>
          <xsd:element ref="pc:Terms" minOccurs="0" maxOccurs="1"/>
        </xsd:sequence>
      </xsd:complexType>
    </xsd:element>
    <xsd:element name="MediaServiceDateTaken" ma:index="17" nillable="true" ma:displayName="MediaServiceDateTaken" ma:hidden="true" ma:indexed="true" ma:internalName="MediaServiceDateTaken"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element name="MediaLengthInSeconds" ma:index="21" nillable="true" ma:displayName="MediaLengthInSeconds" ma:hidden="true" ma:internalName="MediaLengthInSeconds" ma:readOnly="true">
      <xsd:simpleType>
        <xsd:restriction base="dms:Unknown"/>
      </xsd:simpleType>
    </xsd:element>
    <xsd:element name="MediaServiceLocation" ma:index="22"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577813fd-f81e-4579-9890-17a1faeb211b" elementFormDefault="qualified">
    <xsd:import namespace="http://schemas.microsoft.com/office/2006/documentManagement/types"/>
    <xsd:import namespace="http://schemas.microsoft.com/office/infopath/2007/PartnerControls"/>
    <xsd:element name="SharedWithUsers" ma:index="1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internalName="SharedWithDetails" ma:readOnly="true">
      <xsd:simpleType>
        <xsd:restriction base="dms:Note">
          <xsd:maxLength value="255"/>
        </xsd:restriction>
      </xsd:simpleType>
    </xsd:element>
    <xsd:element name="TaxCatchAll" ma:index="16" nillable="true" ma:displayName="Taxonomy Catch All Column" ma:hidden="true" ma:list="{04201079-c6c3-44bf-b51b-04f0b6d4d63d}" ma:internalName="TaxCatchAll" ma:showField="CatchAllData" ma:web="577813fd-f81e-4579-9890-17a1faeb211b">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523231D0-091A-4FA8-BDD7-14D851C58038}"/>
</file>

<file path=customXml/itemProps2.xml><?xml version="1.0" encoding="utf-8"?>
<ds:datastoreItem xmlns:ds="http://schemas.openxmlformats.org/officeDocument/2006/customXml" ds:itemID="{76139503-0586-4380-AA24-954782292FD5}"/>
</file>

<file path=customXml/itemProps3.xml><?xml version="1.0" encoding="utf-8"?>
<ds:datastoreItem xmlns:ds="http://schemas.openxmlformats.org/officeDocument/2006/customXml" ds:itemID="{B93ADFB4-EA4C-4B9B-A32C-F62D58FAF5C4}"/>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Microsoft Office User</dc:creator>
  <cp:keywords/>
  <dc:description/>
  <cp:lastModifiedBy/>
  <cp:revision/>
  <dcterms:created xsi:type="dcterms:W3CDTF">2022-12-16T20:17:39Z</dcterms:created>
  <dcterms:modified xsi:type="dcterms:W3CDTF">2025-03-06T16:41:30Z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0x0101007B611815AD0E034680F8687B09A8F303</vt:lpwstr>
  </property>
  <property fmtid="{D5CDD505-2E9C-101B-9397-08002B2CF9AE}" pid="3" name="MediaServiceImageTags">
    <vt:lpwstr/>
  </property>
</Properties>
</file>